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210" windowWidth="23250" windowHeight="12015" activeTab="2"/>
  </bookViews>
  <sheets>
    <sheet name="Office Chair Chart" sheetId="9" r:id="rId1"/>
    <sheet name="Office Chairs" sheetId="4" r:id="rId2"/>
    <sheet name="Vehicle Seats" sheetId="6" r:id="rId3"/>
    <sheet name="Seatbelt Ext - RIGID" sheetId="7" r:id="rId4"/>
    <sheet name="Seatbelt Ext - SOFT" sheetId="8" r:id="rId5"/>
  </sheets>
  <definedNames>
    <definedName name="_xlnm.Print_Titles" localSheetId="1">'Office Chairs'!$A:$A</definedName>
    <definedName name="_xlnm.Print_Titles" localSheetId="3">'Seatbelt Ext - RIGID'!$A:$A</definedName>
    <definedName name="_xlnm.Print_Titles" localSheetId="4">'Seatbelt Ext - SOFT'!$A:$A</definedName>
    <definedName name="_xlnm.Print_Titles" localSheetId="2">'Vehicle Seats'!$A:$A</definedName>
  </definedNames>
  <calcPr calcId="145621"/>
</workbook>
</file>

<file path=xl/calcChain.xml><?xml version="1.0" encoding="utf-8"?>
<calcChain xmlns="http://schemas.openxmlformats.org/spreadsheetml/2006/main">
  <c r="O41" i="4" l="1"/>
  <c r="O40" i="4"/>
  <c r="O39" i="4"/>
  <c r="O38" i="4"/>
  <c r="O37" i="4"/>
  <c r="O36" i="4"/>
  <c r="J30" i="4" l="1"/>
  <c r="J29" i="4"/>
  <c r="J28" i="4"/>
  <c r="K30" i="8" l="1"/>
  <c r="J30" i="8"/>
  <c r="I30" i="8"/>
  <c r="H30" i="8"/>
  <c r="G30" i="8"/>
  <c r="F30" i="8"/>
  <c r="K29" i="8"/>
  <c r="J29" i="8"/>
  <c r="I29" i="8"/>
  <c r="H29" i="8"/>
  <c r="G29" i="8"/>
  <c r="F29" i="8"/>
  <c r="V28" i="8"/>
  <c r="U28" i="8"/>
  <c r="S28" i="8"/>
  <c r="R28" i="8"/>
  <c r="P28" i="8"/>
  <c r="O28" i="8"/>
  <c r="M28" i="8"/>
  <c r="L28" i="8"/>
  <c r="K28" i="8"/>
  <c r="J28" i="8"/>
  <c r="I28" i="8"/>
  <c r="H28" i="8"/>
  <c r="G28" i="8"/>
  <c r="F28" i="8"/>
  <c r="K30" i="7" l="1"/>
  <c r="J30" i="7"/>
  <c r="I30" i="7"/>
  <c r="H30" i="7"/>
  <c r="G30" i="7"/>
  <c r="F30" i="7"/>
  <c r="K29" i="7"/>
  <c r="J29" i="7"/>
  <c r="I29" i="7"/>
  <c r="H29" i="7"/>
  <c r="G29" i="7"/>
  <c r="F29" i="7"/>
  <c r="V28" i="7"/>
  <c r="U28" i="7"/>
  <c r="S28" i="7"/>
  <c r="R28" i="7"/>
  <c r="P28" i="7"/>
  <c r="O28" i="7"/>
  <c r="M28" i="7"/>
  <c r="L28" i="7"/>
  <c r="K28" i="7"/>
  <c r="J28" i="7"/>
  <c r="I28" i="7"/>
  <c r="H28" i="7"/>
  <c r="G28" i="7"/>
  <c r="F28" i="7"/>
  <c r="K30" i="6"/>
  <c r="J30" i="6"/>
  <c r="I30" i="6"/>
  <c r="H30" i="6"/>
  <c r="G30" i="6"/>
  <c r="F30" i="6"/>
  <c r="K29" i="6"/>
  <c r="J29" i="6"/>
  <c r="I29" i="6"/>
  <c r="H29" i="6"/>
  <c r="G29" i="6"/>
  <c r="F29" i="6"/>
  <c r="V28" i="6"/>
  <c r="U28" i="6"/>
  <c r="S28" i="6"/>
  <c r="R28" i="6"/>
  <c r="P28" i="6"/>
  <c r="O28" i="6"/>
  <c r="M28" i="6"/>
  <c r="L28" i="6"/>
  <c r="K28" i="6"/>
  <c r="J28" i="6"/>
  <c r="I28" i="6"/>
  <c r="H28" i="6"/>
  <c r="G28" i="6"/>
  <c r="F28" i="6"/>
  <c r="F29" i="4"/>
  <c r="P28" i="4"/>
  <c r="O28" i="4"/>
  <c r="L28" i="4" l="1"/>
  <c r="M28" i="4"/>
  <c r="R28" i="4"/>
  <c r="S28" i="4"/>
  <c r="U28" i="4"/>
  <c r="V28" i="4"/>
  <c r="K30" i="4" l="1"/>
  <c r="I30" i="4"/>
  <c r="G30" i="4"/>
  <c r="H30" i="4"/>
  <c r="F30" i="4"/>
  <c r="H29" i="4"/>
  <c r="I29" i="4"/>
  <c r="K29" i="4"/>
  <c r="G29" i="4"/>
  <c r="I28" i="4"/>
  <c r="H28" i="4"/>
  <c r="K28" i="4"/>
  <c r="G28" i="4"/>
  <c r="F28" i="4"/>
</calcChain>
</file>

<file path=xl/sharedStrings.xml><?xml version="1.0" encoding="utf-8"?>
<sst xmlns="http://schemas.openxmlformats.org/spreadsheetml/2006/main" count="816" uniqueCount="109">
  <si>
    <t>Q1</t>
  </si>
  <si>
    <t>Q2</t>
  </si>
  <si>
    <t>Q3</t>
  </si>
  <si>
    <t>Q4</t>
  </si>
  <si>
    <t>Gender</t>
  </si>
  <si>
    <t>Height</t>
  </si>
  <si>
    <t>Weight</t>
  </si>
  <si>
    <t>Q5</t>
  </si>
  <si>
    <t>N/A</t>
  </si>
  <si>
    <t>Q6</t>
  </si>
  <si>
    <t>Q7</t>
  </si>
  <si>
    <t>Q8</t>
  </si>
  <si>
    <t>Q9</t>
  </si>
  <si>
    <t>TOTAL</t>
  </si>
  <si>
    <t>AVERAGE</t>
  </si>
  <si>
    <t>MEAN</t>
  </si>
  <si>
    <t>Q10</t>
  </si>
  <si>
    <t>Where?</t>
  </si>
  <si>
    <t>Additional Comments</t>
  </si>
  <si>
    <t>X</t>
  </si>
  <si>
    <t>Project</t>
  </si>
  <si>
    <t>ID #</t>
  </si>
  <si>
    <t>Yes</t>
  </si>
  <si>
    <t>Explain.</t>
  </si>
  <si>
    <t>Did it cause PAIN?</t>
  </si>
  <si>
    <t>Did it help/alleviate PAIN?</t>
  </si>
  <si>
    <t>No</t>
  </si>
  <si>
    <t>= high is bad</t>
  </si>
  <si>
    <t>Any officer safety concerns?</t>
  </si>
  <si>
    <t>What?</t>
  </si>
  <si>
    <t>Would you choose this over current chairs?</t>
  </si>
  <si>
    <t>Office Chairs</t>
  </si>
  <si>
    <t>Seatbelt Extenders</t>
  </si>
  <si>
    <t>Vehicle Seats</t>
  </si>
  <si>
    <t>Seat is very similar to O.E..  However, headrest size is good.  Newer cars (not this year model) the headreat is way way too big.</t>
  </si>
  <si>
    <t xml:space="preserve">Okay idea, but I thought  too tall and got in way for control panel buttons.  Then it broke and none other fit belt recepticle. So ultimately extender failed and I would not recomment it.  Make one shorter and doesn’t break and I think it would be good. </t>
  </si>
  <si>
    <t>[See] Below [comments]</t>
  </si>
  <si>
    <t>Soft extender takes two hands to connect so there were no advantage to using it. Regular seat belt worked just as well.</t>
  </si>
  <si>
    <t>Seat sits higher and causes problems for taller people.</t>
  </si>
  <si>
    <t>It worked well before it broke, not the ideal fix for the problem, but better than nothing.</t>
  </si>
  <si>
    <t>It's much harder to use than the stock setup and offers no benefits.</t>
  </si>
  <si>
    <t>I constantly had to dig it out from underneath me.  I thought the whole idea of a seatbelt extender was to be able to access it easily around my gun belt.  This design caused more problems for me.  I wouldn't use it again.</t>
  </si>
  <si>
    <t>The rigid seat belt extenders helped a lot and made it easier to get in and out of the vehicle quickly.</t>
  </si>
  <si>
    <t>It didn't seem to offer much back support</t>
  </si>
  <si>
    <t>Lower back</t>
  </si>
  <si>
    <t>Best work chair I have ever used, see #9.</t>
  </si>
  <si>
    <t>Rigid seatbelt extender - It was very useful</t>
  </si>
  <si>
    <t>Can't drive vehicle. Can't exit quickly.</t>
  </si>
  <si>
    <t>Neck (no head room)</t>
  </si>
  <si>
    <t>Can't operate vehicle safely.</t>
  </si>
  <si>
    <t>Holster snagged on holster recess</t>
  </si>
  <si>
    <t>My holster sometimes got stuck in the recess that was made for it to fit in.</t>
  </si>
  <si>
    <t>There are more options with the new chairs to work around the duty belt and equipment</t>
  </si>
  <si>
    <r>
      <t xml:space="preserve">The rigid seat belt extenders worked great in my car. </t>
    </r>
    <r>
      <rPr>
        <sz val="11"/>
        <color rgb="FFFF0000"/>
        <rFont val="Calibri"/>
        <family val="2"/>
        <scheme val="minor"/>
      </rPr>
      <t xml:space="preserve"> The flexible seat belt extenders are way to floppy.</t>
    </r>
  </si>
  <si>
    <t>Just use what they give me.</t>
  </si>
  <si>
    <t>Did not seem to make a difference</t>
  </si>
  <si>
    <t>One of them broke and would not latch the first time I used</t>
  </si>
  <si>
    <t>Easily broken, flops around so hard to find when buckling</t>
  </si>
  <si>
    <t>Pressure pain on right hip &amp; lower hamstrings</t>
  </si>
  <si>
    <t>The new seat is better in every way for me</t>
  </si>
  <si>
    <t>Some discomfort on the back of my legs</t>
  </si>
  <si>
    <t xml:space="preserve">Although the new office chair is acceptable, I don't like the fact that they do not let me lean the vertical back support backward.  Also, the clear laminate on the lower portion of the back support is probably there to protect the fabric from wear from my duty belt, but I wish they could make it less noisy!! My duty belt (not leather) rubs on the clear plastic, and makes an annoying racket whenever I move around in my chair. </t>
  </si>
  <si>
    <t>Right hip, right shoulder, middle back</t>
  </si>
  <si>
    <t>Didn't fit in car</t>
  </si>
  <si>
    <t>Not used, none available. [Didn't fit into car with new vehicle seat]</t>
  </si>
  <si>
    <t>The chair back is too far away</t>
  </si>
  <si>
    <t>No comment</t>
  </si>
  <si>
    <t>Very nice seat</t>
  </si>
  <si>
    <t>I like the old officer chair better.  Just need new ones.</t>
  </si>
  <si>
    <t>The chairs are better than what we had before, for the most part.</t>
  </si>
  <si>
    <t>Lower back pain</t>
  </si>
  <si>
    <t>The extender placed the hard buckle in front of the soft part of my torso instead of the side.</t>
  </si>
  <si>
    <t xml:space="preserve">I believe the seat belt extender could have cause serious internal injuries based on where it placed the buckle on my abdomen.  Also because it is flexible, you spend more time twisting and digging underneath you to find it. </t>
  </si>
  <si>
    <t>Male</t>
  </si>
  <si>
    <t>6-01</t>
  </si>
  <si>
    <t>5-11</t>
  </si>
  <si>
    <t>5-06</t>
  </si>
  <si>
    <t>Female</t>
  </si>
  <si>
    <t>6-02</t>
  </si>
  <si>
    <t>5-08</t>
  </si>
  <si>
    <t>5-10</t>
  </si>
  <si>
    <t>5-09</t>
  </si>
  <si>
    <t>5-07</t>
  </si>
  <si>
    <t>6-06</t>
  </si>
  <si>
    <t>6-00</t>
  </si>
  <si>
    <t>6-03</t>
  </si>
  <si>
    <t>February 1 - April 15</t>
  </si>
  <si>
    <t>(Phase 1 or 2)</t>
  </si>
  <si>
    <t>April 22 - June 30</t>
  </si>
  <si>
    <t>Date Tested</t>
  </si>
  <si>
    <t>It looks better</t>
  </si>
  <si>
    <t>Old seats were worn out so these were better.</t>
  </si>
  <si>
    <t>The original extenders did not stay attached and the soft wones didn't stay in place.  They were more cumbersome to deal with than they were worth.</t>
  </si>
  <si>
    <t>In my lower back and my hips as I could move the arm rests</t>
  </si>
  <si>
    <t>These chairs are wonderful as they are great for patrol wearing duty belts and staff that are not.</t>
  </si>
  <si>
    <t>I love the adjustment capabilities and how I fit in the chair.  I think it is prudent that these become the standard for our department.</t>
  </si>
  <si>
    <t>CONTROL</t>
  </si>
  <si>
    <t>easy to use /get in and out of</t>
  </si>
  <si>
    <t>easy to adjust</t>
  </si>
  <si>
    <t>allowed for sufficient adjustments to fit my body</t>
  </si>
  <si>
    <t>was comfortable</t>
  </si>
  <si>
    <t>equipment restricted my movement/ROM</t>
  </si>
  <si>
    <t>created officer safety concerns unsafe weapon presentation equipment snagging equipment failure, etc</t>
  </si>
  <si>
    <t>any officer safety concerns?</t>
  </si>
  <si>
    <t>did it cause pain?</t>
  </si>
  <si>
    <t>did it help alleviate pain?</t>
  </si>
  <si>
    <t>would you choose this over current chairs?</t>
  </si>
  <si>
    <t>Y</t>
  </si>
  <si>
    <t>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</si>
</sst>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b/>
      <sz val="11"/>
      <color theme="1"/>
      <name val="Calibri"/>
      <family val="2"/>
      <scheme val="minor"/>
    </font>
    <font>
      <sz val="24"/>
      <color theme="1"/>
      <name val="Calibri"/>
      <family val="2"/>
      <scheme val="minor"/>
    </font>
    <font>
      <sz val="11"/>
      <color rgb="FFFF0000"/>
      <name val="Calibri"/>
      <family val="2"/>
      <scheme val="minor"/>
    </font>
    <font>
      <sz val="11"/>
      <name val="Calibri"/>
      <family val="2"/>
      <scheme val="minor"/>
    </font>
  </fonts>
  <fills count="9">
    <fill>
      <patternFill patternType="none"/>
    </fill>
    <fill>
      <patternFill patternType="gray125"/>
    </fill>
    <fill>
      <patternFill patternType="solid">
        <fgColor theme="6" tint="0.39997558519241921"/>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000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s>
  <cellStyleXfs count="1">
    <xf numFmtId="0" fontId="0" fillId="0" borderId="0"/>
  </cellStyleXfs>
  <cellXfs count="106">
    <xf numFmtId="0" fontId="0" fillId="0" borderId="0" xfId="0"/>
    <xf numFmtId="0" fontId="0" fillId="0" borderId="0" xfId="0" applyAlignment="1">
      <alignment horizontal="center"/>
    </xf>
    <xf numFmtId="0" fontId="0" fillId="0" borderId="0" xfId="0" applyFill="1" applyAlignment="1">
      <alignment horizontal="center"/>
    </xf>
    <xf numFmtId="0" fontId="0" fillId="0" borderId="2" xfId="0" applyBorder="1" applyAlignment="1">
      <alignment horizontal="center" vertical="top"/>
    </xf>
    <xf numFmtId="0" fontId="0" fillId="0" borderId="1" xfId="0" applyBorder="1" applyAlignment="1">
      <alignment horizontal="center" vertical="top"/>
    </xf>
    <xf numFmtId="0" fontId="0" fillId="0" borderId="1" xfId="0" quotePrefix="1" applyBorder="1" applyAlignment="1">
      <alignment horizontal="center" vertical="top"/>
    </xf>
    <xf numFmtId="0" fontId="0" fillId="0" borderId="3" xfId="0" applyFill="1" applyBorder="1" applyAlignment="1">
      <alignment horizontal="center" vertical="top"/>
    </xf>
    <xf numFmtId="0" fontId="0" fillId="0" borderId="1" xfId="0" applyFill="1" applyBorder="1" applyAlignment="1">
      <alignment horizontal="center" vertical="top"/>
    </xf>
    <xf numFmtId="0" fontId="0" fillId="0" borderId="0" xfId="0" applyAlignment="1">
      <alignment vertical="top"/>
    </xf>
    <xf numFmtId="0" fontId="0" fillId="0" borderId="22" xfId="0" applyFill="1" applyBorder="1" applyAlignment="1">
      <alignment horizontal="center"/>
    </xf>
    <xf numFmtId="0" fontId="0" fillId="0" borderId="23" xfId="0" applyFill="1" applyBorder="1" applyAlignment="1">
      <alignment horizontal="center"/>
    </xf>
    <xf numFmtId="2" fontId="0" fillId="0" borderId="3" xfId="0" applyNumberFormat="1" applyFill="1" applyBorder="1" applyAlignment="1">
      <alignment horizontal="center"/>
    </xf>
    <xf numFmtId="2" fontId="0" fillId="0" borderId="1" xfId="0" applyNumberFormat="1" applyFill="1" applyBorder="1" applyAlignment="1">
      <alignment horizontal="center"/>
    </xf>
    <xf numFmtId="2" fontId="0" fillId="0" borderId="5" xfId="0" applyNumberFormat="1" applyFill="1" applyBorder="1" applyAlignment="1">
      <alignment horizontal="center"/>
    </xf>
    <xf numFmtId="2" fontId="0" fillId="0" borderId="6" xfId="0" applyNumberFormat="1" applyFill="1" applyBorder="1" applyAlignment="1">
      <alignment horizontal="center"/>
    </xf>
    <xf numFmtId="0" fontId="0" fillId="3" borderId="23" xfId="0" applyFill="1" applyBorder="1" applyAlignment="1">
      <alignment horizontal="center"/>
    </xf>
    <xf numFmtId="0" fontId="0" fillId="3" borderId="1" xfId="0" applyFill="1" applyBorder="1" applyAlignment="1">
      <alignment horizontal="center" vertical="top"/>
    </xf>
    <xf numFmtId="2" fontId="0" fillId="3" borderId="1" xfId="0" applyNumberFormat="1" applyFill="1" applyBorder="1" applyAlignment="1">
      <alignment horizontal="center"/>
    </xf>
    <xf numFmtId="2" fontId="0" fillId="3" borderId="6" xfId="0" applyNumberFormat="1" applyFill="1" applyBorder="1" applyAlignment="1">
      <alignment horizontal="center"/>
    </xf>
    <xf numFmtId="0" fontId="1" fillId="6" borderId="15" xfId="0" applyFont="1" applyFill="1" applyBorder="1" applyAlignment="1">
      <alignment horizontal="center"/>
    </xf>
    <xf numFmtId="0" fontId="1" fillId="6" borderId="18" xfId="0" applyFont="1" applyFill="1" applyBorder="1"/>
    <xf numFmtId="0" fontId="1" fillId="0" borderId="29" xfId="0" applyFont="1" applyBorder="1" applyAlignment="1"/>
    <xf numFmtId="0" fontId="1" fillId="0" borderId="30" xfId="0" applyFont="1" applyBorder="1" applyAlignment="1"/>
    <xf numFmtId="0" fontId="1" fillId="0" borderId="32" xfId="0" applyFont="1" applyBorder="1" applyAlignment="1"/>
    <xf numFmtId="0" fontId="1" fillId="0" borderId="33" xfId="0" applyFont="1" applyBorder="1" applyAlignment="1"/>
    <xf numFmtId="0" fontId="1" fillId="0" borderId="35" xfId="0" applyFont="1" applyBorder="1" applyAlignment="1"/>
    <xf numFmtId="0" fontId="1" fillId="0" borderId="36" xfId="0" applyFont="1" applyBorder="1" applyAlignment="1"/>
    <xf numFmtId="0" fontId="0" fillId="0" borderId="25" xfId="0" applyBorder="1" applyAlignment="1">
      <alignment horizontal="center" vertical="top"/>
    </xf>
    <xf numFmtId="0" fontId="0" fillId="0" borderId="27" xfId="0" applyBorder="1" applyAlignment="1">
      <alignment horizontal="center" vertical="top"/>
    </xf>
    <xf numFmtId="0" fontId="0" fillId="0" borderId="27" xfId="0" quotePrefix="1" applyBorder="1" applyAlignment="1">
      <alignment horizontal="center" vertical="top"/>
    </xf>
    <xf numFmtId="0" fontId="0" fillId="0" borderId="26" xfId="0" applyFill="1" applyBorder="1" applyAlignment="1">
      <alignment horizontal="center" vertical="top"/>
    </xf>
    <xf numFmtId="0" fontId="0" fillId="3" borderId="27" xfId="0" applyFill="1" applyBorder="1" applyAlignment="1">
      <alignment horizontal="center" vertical="top"/>
    </xf>
    <xf numFmtId="0" fontId="0" fillId="0" borderId="27" xfId="0" applyFill="1" applyBorder="1" applyAlignment="1">
      <alignment horizontal="center" vertical="top"/>
    </xf>
    <xf numFmtId="0" fontId="1" fillId="5" borderId="15" xfId="0" applyFont="1" applyFill="1" applyBorder="1" applyAlignment="1">
      <alignment horizontal="center"/>
    </xf>
    <xf numFmtId="0" fontId="1" fillId="6" borderId="19" xfId="0" applyFont="1" applyFill="1" applyBorder="1" applyAlignment="1">
      <alignment horizontal="center" vertical="top" wrapText="1"/>
    </xf>
    <xf numFmtId="0" fontId="1" fillId="6" borderId="20" xfId="0" applyFont="1" applyFill="1" applyBorder="1" applyAlignment="1">
      <alignment horizontal="center" vertical="top" wrapText="1"/>
    </xf>
    <xf numFmtId="0" fontId="0" fillId="0" borderId="2" xfId="0" applyFill="1" applyBorder="1" applyAlignment="1">
      <alignment horizontal="center" vertical="top"/>
    </xf>
    <xf numFmtId="0" fontId="2" fillId="0" borderId="0" xfId="0" applyFont="1"/>
    <xf numFmtId="0" fontId="2" fillId="0" borderId="0" xfId="0" applyFont="1" applyAlignment="1">
      <alignment horizontal="center"/>
    </xf>
    <xf numFmtId="0" fontId="2" fillId="0" borderId="0" xfId="0" applyFont="1" applyFill="1" applyAlignment="1">
      <alignment horizontal="center"/>
    </xf>
    <xf numFmtId="0" fontId="2" fillId="0" borderId="0" xfId="0" applyFont="1" applyFill="1" applyAlignment="1">
      <alignment horizontal="left"/>
    </xf>
    <xf numFmtId="0" fontId="0" fillId="0" borderId="0" xfId="0" applyFill="1" applyAlignment="1">
      <alignment horizontal="left"/>
    </xf>
    <xf numFmtId="0" fontId="1" fillId="0" borderId="39" xfId="0" applyFont="1" applyBorder="1" applyAlignment="1"/>
    <xf numFmtId="0" fontId="1" fillId="0" borderId="8" xfId="0" applyFont="1" applyBorder="1" applyAlignment="1"/>
    <xf numFmtId="0" fontId="1" fillId="0" borderId="9" xfId="0" applyFont="1" applyBorder="1" applyAlignment="1"/>
    <xf numFmtId="0" fontId="1" fillId="2" borderId="16" xfId="0" applyFont="1" applyFill="1" applyBorder="1" applyAlignment="1">
      <alignment horizontal="left"/>
    </xf>
    <xf numFmtId="0" fontId="0" fillId="0" borderId="24" xfId="0" applyFill="1" applyBorder="1" applyAlignment="1">
      <alignment horizontal="left" wrapText="1"/>
    </xf>
    <xf numFmtId="0" fontId="0" fillId="0" borderId="4" xfId="0" applyFill="1" applyBorder="1" applyAlignment="1">
      <alignment horizontal="left" vertical="top" wrapText="1"/>
    </xf>
    <xf numFmtId="0" fontId="0" fillId="0" borderId="28" xfId="0" applyFill="1" applyBorder="1" applyAlignment="1">
      <alignment horizontal="left" vertical="top" wrapText="1"/>
    </xf>
    <xf numFmtId="0" fontId="0" fillId="0" borderId="8" xfId="0" applyFill="1" applyBorder="1" applyAlignment="1">
      <alignment horizontal="left" vertical="top" wrapText="1"/>
    </xf>
    <xf numFmtId="0" fontId="0" fillId="0" borderId="38" xfId="0" applyFill="1" applyBorder="1" applyAlignment="1">
      <alignment horizontal="left" vertical="top" wrapText="1"/>
    </xf>
    <xf numFmtId="0" fontId="1" fillId="6" borderId="19" xfId="0" applyFont="1" applyFill="1" applyBorder="1" applyAlignment="1">
      <alignment horizontal="left"/>
    </xf>
    <xf numFmtId="0" fontId="0" fillId="6" borderId="20" xfId="0" applyFill="1" applyBorder="1" applyAlignment="1">
      <alignment horizontal="left"/>
    </xf>
    <xf numFmtId="0" fontId="0" fillId="7" borderId="8" xfId="0" applyFill="1" applyBorder="1" applyAlignment="1">
      <alignment horizontal="center" vertical="top"/>
    </xf>
    <xf numFmtId="0" fontId="0" fillId="0" borderId="2" xfId="0" applyFill="1" applyBorder="1" applyAlignment="1">
      <alignment horizontal="left" vertical="top" wrapText="1"/>
    </xf>
    <xf numFmtId="0" fontId="0" fillId="0" borderId="25" xfId="0" applyFill="1" applyBorder="1" applyAlignment="1">
      <alignment horizontal="left" vertical="top" wrapText="1"/>
    </xf>
    <xf numFmtId="0" fontId="0" fillId="7" borderId="13" xfId="0" applyFill="1" applyBorder="1" applyAlignment="1">
      <alignment horizontal="center" vertical="top"/>
    </xf>
    <xf numFmtId="0" fontId="0" fillId="0" borderId="11" xfId="0" applyFill="1" applyBorder="1" applyAlignment="1">
      <alignment horizontal="center" vertical="top"/>
    </xf>
    <xf numFmtId="0" fontId="0" fillId="3" borderId="12" xfId="0" applyFill="1" applyBorder="1" applyAlignment="1">
      <alignment horizontal="center" vertical="top"/>
    </xf>
    <xf numFmtId="0" fontId="0" fillId="0" borderId="10" xfId="0" applyFill="1" applyBorder="1" applyAlignment="1">
      <alignment horizontal="left" vertical="top" wrapText="1"/>
    </xf>
    <xf numFmtId="0" fontId="0" fillId="0" borderId="22" xfId="0" applyFill="1" applyBorder="1" applyAlignment="1">
      <alignment horizontal="center" vertical="top"/>
    </xf>
    <xf numFmtId="0" fontId="0" fillId="3" borderId="23" xfId="0" applyFill="1" applyBorder="1" applyAlignment="1">
      <alignment horizontal="center" vertical="top"/>
    </xf>
    <xf numFmtId="0" fontId="0" fillId="0" borderId="24" xfId="0" applyFill="1" applyBorder="1" applyAlignment="1">
      <alignment horizontal="left" vertical="top" wrapText="1"/>
    </xf>
    <xf numFmtId="0" fontId="0" fillId="0" borderId="13" xfId="0" applyFill="1" applyBorder="1" applyAlignment="1">
      <alignment horizontal="left" vertical="top" wrapText="1"/>
    </xf>
    <xf numFmtId="0" fontId="1" fillId="6" borderId="14" xfId="0" applyFont="1" applyFill="1" applyBorder="1" applyAlignment="1">
      <alignment horizontal="center"/>
    </xf>
    <xf numFmtId="0" fontId="1" fillId="6" borderId="17" xfId="0" applyFont="1" applyFill="1" applyBorder="1" applyAlignment="1">
      <alignment horizontal="center"/>
    </xf>
    <xf numFmtId="0" fontId="2" fillId="0" borderId="0" xfId="0" applyFont="1" applyFill="1" applyAlignment="1">
      <alignment horizontal="left" wrapText="1"/>
    </xf>
    <xf numFmtId="0" fontId="0" fillId="0" borderId="0" xfId="0" applyFill="1" applyAlignment="1">
      <alignment horizontal="left" wrapText="1"/>
    </xf>
    <xf numFmtId="2" fontId="0" fillId="0" borderId="4" xfId="0" applyNumberFormat="1" applyFill="1" applyBorder="1" applyAlignment="1">
      <alignment horizontal="left" wrapText="1"/>
    </xf>
    <xf numFmtId="2" fontId="0" fillId="0" borderId="7" xfId="0" applyNumberFormat="1" applyFill="1" applyBorder="1" applyAlignment="1">
      <alignment horizontal="left" wrapText="1"/>
    </xf>
    <xf numFmtId="0" fontId="0" fillId="0" borderId="31" xfId="0" applyFill="1" applyBorder="1" applyAlignment="1">
      <alignment horizontal="left"/>
    </xf>
    <xf numFmtId="2" fontId="0" fillId="0" borderId="34" xfId="0" applyNumberFormat="1" applyFill="1" applyBorder="1" applyAlignment="1">
      <alignment horizontal="left"/>
    </xf>
    <xf numFmtId="2" fontId="0" fillId="0" borderId="37" xfId="0" applyNumberFormat="1" applyFill="1" applyBorder="1" applyAlignment="1">
      <alignment horizontal="left"/>
    </xf>
    <xf numFmtId="0" fontId="0" fillId="0" borderId="24" xfId="0" applyFill="1" applyBorder="1" applyAlignment="1">
      <alignment horizontal="center"/>
    </xf>
    <xf numFmtId="0" fontId="1" fillId="0" borderId="5" xfId="0" applyFont="1" applyFill="1" applyBorder="1" applyAlignment="1">
      <alignment horizontal="center"/>
    </xf>
    <xf numFmtId="0" fontId="1" fillId="3" borderId="6" xfId="0" applyFont="1" applyFill="1" applyBorder="1" applyAlignment="1">
      <alignment horizontal="center"/>
    </xf>
    <xf numFmtId="0" fontId="1" fillId="0" borderId="7" xfId="0" applyFont="1" applyFill="1" applyBorder="1" applyAlignment="1">
      <alignment horizontal="left"/>
    </xf>
    <xf numFmtId="0" fontId="1" fillId="2" borderId="15" xfId="0" applyFont="1" applyFill="1" applyBorder="1" applyAlignment="1">
      <alignment horizontal="left"/>
    </xf>
    <xf numFmtId="0" fontId="1" fillId="0" borderId="21" xfId="0" applyFont="1" applyFill="1" applyBorder="1" applyAlignment="1">
      <alignment horizontal="left"/>
    </xf>
    <xf numFmtId="0" fontId="1" fillId="0" borderId="40" xfId="0" applyFont="1" applyFill="1" applyBorder="1" applyAlignment="1">
      <alignment horizontal="center"/>
    </xf>
    <xf numFmtId="0" fontId="0" fillId="0" borderId="12" xfId="0" applyFill="1" applyBorder="1" applyAlignment="1">
      <alignment horizontal="center" vertical="top"/>
    </xf>
    <xf numFmtId="2" fontId="0" fillId="0" borderId="2" xfId="0" applyNumberFormat="1" applyFill="1" applyBorder="1" applyAlignment="1">
      <alignment horizontal="center"/>
    </xf>
    <xf numFmtId="0" fontId="2" fillId="5" borderId="0" xfId="0" applyFont="1" applyFill="1" applyAlignment="1">
      <alignment horizontal="center"/>
    </xf>
    <xf numFmtId="0" fontId="2" fillId="0" borderId="0" xfId="0" quotePrefix="1" applyFont="1" applyAlignment="1">
      <alignment horizontal="left"/>
    </xf>
    <xf numFmtId="0" fontId="0" fillId="5" borderId="18" xfId="0" applyFill="1" applyBorder="1" applyAlignment="1">
      <alignment horizontal="center"/>
    </xf>
    <xf numFmtId="0" fontId="0" fillId="5" borderId="12" xfId="0" applyFill="1" applyBorder="1" applyAlignment="1">
      <alignment horizontal="center" vertical="top"/>
    </xf>
    <xf numFmtId="0" fontId="0" fillId="5" borderId="1" xfId="0" applyFill="1" applyBorder="1" applyAlignment="1">
      <alignment horizontal="center" vertical="top"/>
    </xf>
    <xf numFmtId="0" fontId="0" fillId="5" borderId="27" xfId="0" applyFill="1" applyBorder="1" applyAlignment="1">
      <alignment horizontal="center" vertical="top"/>
    </xf>
    <xf numFmtId="0" fontId="0" fillId="5" borderId="23" xfId="0" applyFill="1" applyBorder="1" applyAlignment="1">
      <alignment horizontal="center"/>
    </xf>
    <xf numFmtId="2" fontId="0" fillId="5" borderId="1" xfId="0" applyNumberFormat="1" applyFill="1" applyBorder="1" applyAlignment="1">
      <alignment horizontal="center"/>
    </xf>
    <xf numFmtId="2" fontId="0" fillId="5" borderId="6" xfId="0" applyNumberFormat="1" applyFill="1" applyBorder="1" applyAlignment="1">
      <alignment horizontal="center"/>
    </xf>
    <xf numFmtId="0" fontId="1" fillId="4" borderId="14" xfId="0" applyFont="1" applyFill="1" applyBorder="1" applyAlignment="1">
      <alignment horizontal="center"/>
    </xf>
    <xf numFmtId="0" fontId="1" fillId="4" borderId="15" xfId="0" applyFont="1" applyFill="1" applyBorder="1" applyAlignment="1">
      <alignment horizontal="center"/>
    </xf>
    <xf numFmtId="0" fontId="0" fillId="4" borderId="17" xfId="0" applyFill="1" applyBorder="1" applyAlignment="1">
      <alignment horizontal="center"/>
    </xf>
    <xf numFmtId="0" fontId="0" fillId="4" borderId="18" xfId="0" applyFill="1" applyBorder="1" applyAlignment="1">
      <alignment horizontal="center"/>
    </xf>
    <xf numFmtId="0" fontId="0" fillId="8" borderId="22" xfId="0" applyFill="1" applyBorder="1" applyAlignment="1">
      <alignment horizontal="center" vertical="top"/>
    </xf>
    <xf numFmtId="0" fontId="0" fillId="8" borderId="23" xfId="0" applyFill="1" applyBorder="1" applyAlignment="1">
      <alignment horizontal="center" vertical="top"/>
    </xf>
    <xf numFmtId="0" fontId="4" fillId="5" borderId="1" xfId="0" applyFont="1" applyFill="1" applyBorder="1" applyAlignment="1">
      <alignment horizontal="center" vertical="top"/>
    </xf>
    <xf numFmtId="0" fontId="0" fillId="0" borderId="4" xfId="0" applyBorder="1" applyAlignment="1">
      <alignment horizontal="center" vertical="top"/>
    </xf>
    <xf numFmtId="0" fontId="0" fillId="0" borderId="12" xfId="0" applyBorder="1" applyAlignment="1">
      <alignment horizontal="center" vertical="top"/>
    </xf>
    <xf numFmtId="0" fontId="0" fillId="0" borderId="12" xfId="0" quotePrefix="1" applyBorder="1" applyAlignment="1">
      <alignment horizontal="center" vertical="top"/>
    </xf>
    <xf numFmtId="0" fontId="0" fillId="0" borderId="41" xfId="0" applyBorder="1" applyAlignment="1">
      <alignment horizontal="center" vertical="top"/>
    </xf>
    <xf numFmtId="16" fontId="0" fillId="0" borderId="1" xfId="0" quotePrefix="1" applyNumberFormat="1" applyBorder="1" applyAlignment="1">
      <alignment horizontal="center" vertical="top"/>
    </xf>
    <xf numFmtId="2" fontId="0" fillId="0" borderId="0" xfId="0" applyNumberFormat="1" applyFill="1" applyAlignment="1">
      <alignment horizontal="center"/>
    </xf>
    <xf numFmtId="0" fontId="1" fillId="2" borderId="14" xfId="0" applyFont="1" applyFill="1" applyBorder="1" applyAlignment="1">
      <alignment horizontal="center"/>
    </xf>
    <xf numFmtId="0" fontId="1" fillId="2" borderId="15" xfId="0"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2.xml"/><Relationship Id="rId7" Type="http://schemas.openxmlformats.org/officeDocument/2006/relationships/styles" Target="styles.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theme" Target="theme/theme1.xml"/><Relationship Id="rId5" Type="http://schemas.openxmlformats.org/officeDocument/2006/relationships/worksheet" Target="worksheets/sheet4.xml"/><Relationship Id="rId4" Type="http://schemas.openxmlformats.org/officeDocument/2006/relationships/worksheet" Target="worksheets/sheet3.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cat>
            <c:strRef>
              <c:f>'Office Chairs'!$N$36:$N$41</c:f>
              <c:strCache>
                <c:ptCount val="6"/>
                <c:pt idx="0">
                  <c:v>easy to use /get in and out of</c:v>
                </c:pt>
                <c:pt idx="1">
                  <c:v>easy to adjust</c:v>
                </c:pt>
                <c:pt idx="2">
                  <c:v>allowed for sufficient adjustments to fit my body</c:v>
                </c:pt>
                <c:pt idx="3">
                  <c:v>was comfortable</c:v>
                </c:pt>
                <c:pt idx="4">
                  <c:v>equipment restricted my movement/ROM</c:v>
                </c:pt>
                <c:pt idx="5">
                  <c:v>created officer safety concerns unsafe weapon presentation equipment snagging equipment failure, etc</c:v>
                </c:pt>
              </c:strCache>
            </c:strRef>
          </c:cat>
          <c:val>
            <c:numRef>
              <c:f>'Office Chairs'!$O$36:$O$41</c:f>
              <c:numCache>
                <c:formatCode>0.00</c:formatCode>
                <c:ptCount val="6"/>
                <c:pt idx="0">
                  <c:v>4.3181818181818183</c:v>
                </c:pt>
                <c:pt idx="1">
                  <c:v>3.7727272727272729</c:v>
                </c:pt>
                <c:pt idx="2">
                  <c:v>4.0909090909090908</c:v>
                </c:pt>
                <c:pt idx="3">
                  <c:v>4.2727272727272725</c:v>
                </c:pt>
                <c:pt idx="4">
                  <c:v>1.9090909090909092</c:v>
                </c:pt>
                <c:pt idx="5">
                  <c:v>4.3636363636363633</c:v>
                </c:pt>
              </c:numCache>
            </c:numRef>
          </c:val>
        </c:ser>
        <c:dLbls>
          <c:dLblPos val="outEnd"/>
          <c:showLegendKey val="0"/>
          <c:showVal val="1"/>
          <c:showCatName val="0"/>
          <c:showSerName val="0"/>
          <c:showPercent val="0"/>
          <c:showBubbleSize val="0"/>
        </c:dLbls>
        <c:gapWidth val="150"/>
        <c:axId val="71911296"/>
        <c:axId val="71912832"/>
      </c:barChart>
      <c:catAx>
        <c:axId val="71911296"/>
        <c:scaling>
          <c:orientation val="minMax"/>
        </c:scaling>
        <c:delete val="0"/>
        <c:axPos val="b"/>
        <c:majorTickMark val="out"/>
        <c:minorTickMark val="none"/>
        <c:tickLblPos val="nextTo"/>
        <c:crossAx val="71912832"/>
        <c:crosses val="autoZero"/>
        <c:auto val="1"/>
        <c:lblAlgn val="ctr"/>
        <c:lblOffset val="100"/>
        <c:noMultiLvlLbl val="0"/>
      </c:catAx>
      <c:valAx>
        <c:axId val="71912832"/>
        <c:scaling>
          <c:orientation val="minMax"/>
        </c:scaling>
        <c:delete val="0"/>
        <c:axPos val="l"/>
        <c:majorGridlines/>
        <c:numFmt formatCode="0.00" sourceLinked="1"/>
        <c:majorTickMark val="out"/>
        <c:minorTickMark val="none"/>
        <c:tickLblPos val="nextTo"/>
        <c:crossAx val="71911296"/>
        <c:crosses val="autoZero"/>
        <c:crossBetween val="between"/>
      </c:valAx>
    </c:plotArea>
    <c:legend>
      <c:legendPos val="r"/>
      <c:layout/>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0"/>
    <c:plotArea>
      <c:layout/>
      <c:barChart>
        <c:barDir val="col"/>
        <c:grouping val="stacked"/>
        <c:varyColors val="0"/>
        <c:ser>
          <c:idx val="0"/>
          <c:order val="0"/>
          <c:tx>
            <c:strRef>
              <c:f>'Office Chairs'!$O$44</c:f>
              <c:strCache>
                <c:ptCount val="1"/>
                <c:pt idx="0">
                  <c:v>Yes</c:v>
                </c:pt>
              </c:strCache>
            </c:strRef>
          </c:tx>
          <c:invertIfNegative val="0"/>
          <c:cat>
            <c:strRef>
              <c:f>'Office Chairs'!$N$45:$N$48</c:f>
              <c:strCache>
                <c:ptCount val="4"/>
                <c:pt idx="0">
                  <c:v>any officer safety concerns?</c:v>
                </c:pt>
                <c:pt idx="1">
                  <c:v>did it cause pain?</c:v>
                </c:pt>
                <c:pt idx="2">
                  <c:v>did it help alleviate pain?</c:v>
                </c:pt>
                <c:pt idx="3">
                  <c:v>would you choose this over current chairs?</c:v>
                </c:pt>
              </c:strCache>
            </c:strRef>
          </c:cat>
          <c:val>
            <c:numRef>
              <c:f>'Office Chairs'!$O$45:$O$48</c:f>
              <c:numCache>
                <c:formatCode>General</c:formatCode>
                <c:ptCount val="4"/>
                <c:pt idx="0">
                  <c:v>0</c:v>
                </c:pt>
                <c:pt idx="1">
                  <c:v>1</c:v>
                </c:pt>
                <c:pt idx="2">
                  <c:v>5</c:v>
                </c:pt>
                <c:pt idx="3">
                  <c:v>16</c:v>
                </c:pt>
              </c:numCache>
            </c:numRef>
          </c:val>
        </c:ser>
        <c:ser>
          <c:idx val="1"/>
          <c:order val="1"/>
          <c:tx>
            <c:strRef>
              <c:f>'Office Chairs'!$P$44</c:f>
              <c:strCache>
                <c:ptCount val="1"/>
                <c:pt idx="0">
                  <c:v>No</c:v>
                </c:pt>
              </c:strCache>
            </c:strRef>
          </c:tx>
          <c:invertIfNegative val="0"/>
          <c:cat>
            <c:strRef>
              <c:f>'Office Chairs'!$N$45:$N$48</c:f>
              <c:strCache>
                <c:ptCount val="4"/>
                <c:pt idx="0">
                  <c:v>any officer safety concerns?</c:v>
                </c:pt>
                <c:pt idx="1">
                  <c:v>did it cause pain?</c:v>
                </c:pt>
                <c:pt idx="2">
                  <c:v>did it help alleviate pain?</c:v>
                </c:pt>
                <c:pt idx="3">
                  <c:v>would you choose this over current chairs?</c:v>
                </c:pt>
              </c:strCache>
            </c:strRef>
          </c:cat>
          <c:val>
            <c:numRef>
              <c:f>'Office Chairs'!$P$45:$P$48</c:f>
              <c:numCache>
                <c:formatCode>General</c:formatCode>
                <c:ptCount val="4"/>
                <c:pt idx="0">
                  <c:v>22</c:v>
                </c:pt>
                <c:pt idx="1">
                  <c:v>21</c:v>
                </c:pt>
                <c:pt idx="2">
                  <c:v>16</c:v>
                </c:pt>
                <c:pt idx="3">
                  <c:v>6</c:v>
                </c:pt>
              </c:numCache>
            </c:numRef>
          </c:val>
        </c:ser>
        <c:dLbls>
          <c:showLegendKey val="0"/>
          <c:showVal val="1"/>
          <c:showCatName val="0"/>
          <c:showSerName val="0"/>
          <c:showPercent val="0"/>
          <c:showBubbleSize val="0"/>
        </c:dLbls>
        <c:gapWidth val="150"/>
        <c:overlap val="100"/>
        <c:axId val="72177152"/>
        <c:axId val="72178688"/>
      </c:barChart>
      <c:catAx>
        <c:axId val="72177152"/>
        <c:scaling>
          <c:orientation val="minMax"/>
        </c:scaling>
        <c:delete val="0"/>
        <c:axPos val="b"/>
        <c:majorTickMark val="out"/>
        <c:minorTickMark val="none"/>
        <c:tickLblPos val="nextTo"/>
        <c:crossAx val="72178688"/>
        <c:crosses val="autoZero"/>
        <c:auto val="1"/>
        <c:lblAlgn val="ctr"/>
        <c:lblOffset val="100"/>
        <c:noMultiLvlLbl val="0"/>
      </c:catAx>
      <c:valAx>
        <c:axId val="72178688"/>
        <c:scaling>
          <c:orientation val="minMax"/>
        </c:scaling>
        <c:delete val="0"/>
        <c:axPos val="l"/>
        <c:majorGridlines/>
        <c:numFmt formatCode="General" sourceLinked="1"/>
        <c:majorTickMark val="out"/>
        <c:minorTickMark val="none"/>
        <c:tickLblPos val="nextTo"/>
        <c:crossAx val="72177152"/>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invertIfNegative val="0"/>
          <c:dLbls>
            <c:txPr>
              <a:bodyPr/>
              <a:lstStyle/>
              <a:p>
                <a:pPr>
                  <a:defRPr>
                    <a:solidFill>
                      <a:schemeClr val="bg1"/>
                    </a:solidFill>
                  </a:defRPr>
                </a:pPr>
                <a:endParaRPr lang="en-US"/>
              </a:p>
            </c:txPr>
            <c:dLblPos val="inEnd"/>
            <c:showLegendKey val="0"/>
            <c:showVal val="1"/>
            <c:showCatName val="0"/>
            <c:showSerName val="0"/>
            <c:showPercent val="0"/>
            <c:showBubbleSize val="0"/>
            <c:showLeaderLines val="0"/>
          </c:dLbls>
          <c:cat>
            <c:strRef>
              <c:f>'Office Chairs'!$N$36:$N$41</c:f>
              <c:strCache>
                <c:ptCount val="6"/>
                <c:pt idx="0">
                  <c:v>easy to use /get in and out of</c:v>
                </c:pt>
                <c:pt idx="1">
                  <c:v>easy to adjust</c:v>
                </c:pt>
                <c:pt idx="2">
                  <c:v>allowed for sufficient adjustments to fit my body</c:v>
                </c:pt>
                <c:pt idx="3">
                  <c:v>was comfortable</c:v>
                </c:pt>
                <c:pt idx="4">
                  <c:v>equipment restricted my movement/ROM</c:v>
                </c:pt>
                <c:pt idx="5">
                  <c:v>created officer safety concerns unsafe weapon presentation equipment snagging equipment failure, etc</c:v>
                </c:pt>
              </c:strCache>
            </c:strRef>
          </c:cat>
          <c:val>
            <c:numRef>
              <c:f>'Office Chairs'!$O$36:$O$41</c:f>
              <c:numCache>
                <c:formatCode>0.00</c:formatCode>
                <c:ptCount val="6"/>
                <c:pt idx="0">
                  <c:v>4.3181818181818183</c:v>
                </c:pt>
                <c:pt idx="1">
                  <c:v>3.7727272727272729</c:v>
                </c:pt>
                <c:pt idx="2">
                  <c:v>4.0909090909090908</c:v>
                </c:pt>
                <c:pt idx="3">
                  <c:v>4.2727272727272725</c:v>
                </c:pt>
                <c:pt idx="4">
                  <c:v>1.9090909090909092</c:v>
                </c:pt>
                <c:pt idx="5">
                  <c:v>4.3636363636363633</c:v>
                </c:pt>
              </c:numCache>
            </c:numRef>
          </c:val>
        </c:ser>
        <c:dLbls>
          <c:dLblPos val="inEnd"/>
          <c:showLegendKey val="0"/>
          <c:showVal val="1"/>
          <c:showCatName val="0"/>
          <c:showSerName val="0"/>
          <c:showPercent val="0"/>
          <c:showBubbleSize val="0"/>
        </c:dLbls>
        <c:gapWidth val="150"/>
        <c:overlap val="100"/>
        <c:axId val="72193920"/>
        <c:axId val="150999808"/>
      </c:barChart>
      <c:catAx>
        <c:axId val="72193920"/>
        <c:scaling>
          <c:orientation val="minMax"/>
        </c:scaling>
        <c:delete val="0"/>
        <c:axPos val="b"/>
        <c:majorTickMark val="out"/>
        <c:minorTickMark val="none"/>
        <c:tickLblPos val="nextTo"/>
        <c:crossAx val="150999808"/>
        <c:crosses val="autoZero"/>
        <c:auto val="1"/>
        <c:lblAlgn val="ctr"/>
        <c:lblOffset val="100"/>
        <c:noMultiLvlLbl val="0"/>
      </c:catAx>
      <c:valAx>
        <c:axId val="150999808"/>
        <c:scaling>
          <c:orientation val="minMax"/>
        </c:scaling>
        <c:delete val="0"/>
        <c:axPos val="l"/>
        <c:majorGridlines/>
        <c:numFmt formatCode="0.00" sourceLinked="1"/>
        <c:majorTickMark val="out"/>
        <c:minorTickMark val="none"/>
        <c:tickLblPos val="nextTo"/>
        <c:crossAx val="72193920"/>
        <c:crosses val="autoZero"/>
        <c:crossBetween val="between"/>
      </c:valAx>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cat>
            <c:strRef>
              <c:f>'Vehicle Seats'!$N$35:$N$40</c:f>
              <c:strCache>
                <c:ptCount val="6"/>
                <c:pt idx="0">
                  <c:v>easy to use /get in and out of</c:v>
                </c:pt>
                <c:pt idx="1">
                  <c:v>easy to adjust</c:v>
                </c:pt>
                <c:pt idx="2">
                  <c:v>allowed for sufficient adjustments to fit my body</c:v>
                </c:pt>
                <c:pt idx="3">
                  <c:v>was comfortable</c:v>
                </c:pt>
                <c:pt idx="4">
                  <c:v>equipment restricted my movement/ROM</c:v>
                </c:pt>
                <c:pt idx="5">
                  <c:v>created officer safety concerns unsafe weapon presentation equipment snagging equipment failure, etc</c:v>
                </c:pt>
              </c:strCache>
            </c:strRef>
          </c:cat>
          <c:val>
            <c:numRef>
              <c:f>'Vehicle Seats'!$O$35:$O$40</c:f>
              <c:numCache>
                <c:formatCode>0.00</c:formatCode>
                <c:ptCount val="6"/>
                <c:pt idx="0">
                  <c:v>3</c:v>
                </c:pt>
                <c:pt idx="1">
                  <c:v>2.87</c:v>
                </c:pt>
                <c:pt idx="2">
                  <c:v>2.93</c:v>
                </c:pt>
                <c:pt idx="3">
                  <c:v>2.87</c:v>
                </c:pt>
                <c:pt idx="4">
                  <c:v>2.87</c:v>
                </c:pt>
                <c:pt idx="5">
                  <c:v>2.73</c:v>
                </c:pt>
              </c:numCache>
            </c:numRef>
          </c:val>
        </c:ser>
        <c:dLbls>
          <c:showLegendKey val="0"/>
          <c:showVal val="0"/>
          <c:showCatName val="0"/>
          <c:showSerName val="0"/>
          <c:showPercent val="0"/>
          <c:showBubbleSize val="0"/>
        </c:dLbls>
        <c:gapWidth val="150"/>
        <c:axId val="151339392"/>
        <c:axId val="151340928"/>
      </c:barChart>
      <c:catAx>
        <c:axId val="151339392"/>
        <c:scaling>
          <c:orientation val="minMax"/>
        </c:scaling>
        <c:delete val="0"/>
        <c:axPos val="b"/>
        <c:majorTickMark val="out"/>
        <c:minorTickMark val="none"/>
        <c:tickLblPos val="nextTo"/>
        <c:crossAx val="151340928"/>
        <c:crosses val="autoZero"/>
        <c:auto val="1"/>
        <c:lblAlgn val="ctr"/>
        <c:lblOffset val="100"/>
        <c:noMultiLvlLbl val="0"/>
      </c:catAx>
      <c:valAx>
        <c:axId val="151340928"/>
        <c:scaling>
          <c:orientation val="minMax"/>
        </c:scaling>
        <c:delete val="0"/>
        <c:axPos val="l"/>
        <c:majorGridlines/>
        <c:numFmt formatCode="0.00" sourceLinked="1"/>
        <c:majorTickMark val="out"/>
        <c:minorTickMark val="none"/>
        <c:tickLblPos val="nextTo"/>
        <c:crossAx val="151339392"/>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0"/>
    <c:plotArea>
      <c:layout/>
      <c:barChart>
        <c:barDir val="col"/>
        <c:grouping val="stacked"/>
        <c:varyColors val="0"/>
        <c:ser>
          <c:idx val="0"/>
          <c:order val="0"/>
          <c:tx>
            <c:strRef>
              <c:f>'Vehicle Seats'!$O$43</c:f>
              <c:strCache>
                <c:ptCount val="1"/>
                <c:pt idx="0">
                  <c:v>Y</c:v>
                </c:pt>
              </c:strCache>
            </c:strRef>
          </c:tx>
          <c:invertIfNegative val="0"/>
          <c:cat>
            <c:strRef>
              <c:f>'Vehicle Seats'!$N$44:$N$47</c:f>
              <c:strCache>
                <c:ptCount val="4"/>
                <c:pt idx="0">
                  <c:v>any officer safety concerns?</c:v>
                </c:pt>
                <c:pt idx="1">
                  <c:v>did it cause pain?</c:v>
                </c:pt>
                <c:pt idx="2">
                  <c:v>did it help alleviate pain?</c:v>
                </c:pt>
                <c:pt idx="3">
                  <c:v>would you choose this over current chairs?</c:v>
                </c:pt>
              </c:strCache>
            </c:strRef>
          </c:cat>
          <c:val>
            <c:numRef>
              <c:f>'Vehicle Seats'!$O$44:$O$47</c:f>
              <c:numCache>
                <c:formatCode>General</c:formatCode>
                <c:ptCount val="4"/>
                <c:pt idx="0">
                  <c:v>3</c:v>
                </c:pt>
                <c:pt idx="1">
                  <c:v>4</c:v>
                </c:pt>
                <c:pt idx="2">
                  <c:v>1</c:v>
                </c:pt>
                <c:pt idx="3">
                  <c:v>7</c:v>
                </c:pt>
              </c:numCache>
            </c:numRef>
          </c:val>
        </c:ser>
        <c:ser>
          <c:idx val="1"/>
          <c:order val="1"/>
          <c:tx>
            <c:strRef>
              <c:f>'Vehicle Seats'!$P$43</c:f>
              <c:strCache>
                <c:ptCount val="1"/>
                <c:pt idx="0">
                  <c:v>N</c:v>
                </c:pt>
              </c:strCache>
            </c:strRef>
          </c:tx>
          <c:invertIfNegative val="0"/>
          <c:cat>
            <c:strRef>
              <c:f>'Vehicle Seats'!$N$44:$N$47</c:f>
              <c:strCache>
                <c:ptCount val="4"/>
                <c:pt idx="0">
                  <c:v>any officer safety concerns?</c:v>
                </c:pt>
                <c:pt idx="1">
                  <c:v>did it cause pain?</c:v>
                </c:pt>
                <c:pt idx="2">
                  <c:v>did it help alleviate pain?</c:v>
                </c:pt>
                <c:pt idx="3">
                  <c:v>would you choose this over current chairs?</c:v>
                </c:pt>
              </c:strCache>
            </c:strRef>
          </c:cat>
          <c:val>
            <c:numRef>
              <c:f>'Vehicle Seats'!$P$44:$P$47</c:f>
              <c:numCache>
                <c:formatCode>General</c:formatCode>
                <c:ptCount val="4"/>
                <c:pt idx="0">
                  <c:v>12</c:v>
                </c:pt>
                <c:pt idx="1">
                  <c:v>11</c:v>
                </c:pt>
                <c:pt idx="2">
                  <c:v>14</c:v>
                </c:pt>
                <c:pt idx="3">
                  <c:v>8</c:v>
                </c:pt>
              </c:numCache>
            </c:numRef>
          </c:val>
        </c:ser>
        <c:dLbls>
          <c:showLegendKey val="0"/>
          <c:showVal val="0"/>
          <c:showCatName val="0"/>
          <c:showSerName val="0"/>
          <c:showPercent val="0"/>
          <c:showBubbleSize val="0"/>
        </c:dLbls>
        <c:gapWidth val="150"/>
        <c:overlap val="100"/>
        <c:axId val="151349504"/>
        <c:axId val="151371776"/>
      </c:barChart>
      <c:catAx>
        <c:axId val="151349504"/>
        <c:scaling>
          <c:orientation val="minMax"/>
        </c:scaling>
        <c:delete val="0"/>
        <c:axPos val="b"/>
        <c:majorTickMark val="out"/>
        <c:minorTickMark val="none"/>
        <c:tickLblPos val="nextTo"/>
        <c:crossAx val="151371776"/>
        <c:crosses val="autoZero"/>
        <c:auto val="1"/>
        <c:lblAlgn val="ctr"/>
        <c:lblOffset val="100"/>
        <c:noMultiLvlLbl val="0"/>
      </c:catAx>
      <c:valAx>
        <c:axId val="151371776"/>
        <c:scaling>
          <c:orientation val="minMax"/>
        </c:scaling>
        <c:delete val="0"/>
        <c:axPos val="l"/>
        <c:majorGridlines/>
        <c:numFmt formatCode="General" sourceLinked="1"/>
        <c:majorTickMark val="out"/>
        <c:minorTickMark val="none"/>
        <c:tickLblPos val="nextTo"/>
        <c:crossAx val="151349504"/>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chartsheets/sheet1.xml><?xml version="1.0" encoding="utf-8"?>
<chartsheet xmlns="http://schemas.openxmlformats.org/spreadsheetml/2006/main" xmlns:r="http://schemas.openxmlformats.org/officeDocument/2006/relationships">
  <sheetPr/>
  <sheetViews>
    <sheetView zoomScale="125" workbookViewId="0" zoomToFit="1"/>
  </sheetViews>
  <pageMargins left="0.7" right="0.7" top="0.75" bottom="0.75" header="0.3" footer="0.3"/>
  <pageSetup paperSize="5"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absoluteAnchor>
    <xdr:pos x="0" y="0"/>
    <xdr:ext cx="11406835" cy="628863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xdr:from>
      <xdr:col>16</xdr:col>
      <xdr:colOff>1704975</xdr:colOff>
      <xdr:row>34</xdr:row>
      <xdr:rowOff>33337</xdr:rowOff>
    </xdr:from>
    <xdr:to>
      <xdr:col>22</xdr:col>
      <xdr:colOff>962025</xdr:colOff>
      <xdr:row>48</xdr:row>
      <xdr:rowOff>109537</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114299</xdr:colOff>
      <xdr:row>49</xdr:row>
      <xdr:rowOff>119062</xdr:rowOff>
    </xdr:from>
    <xdr:to>
      <xdr:col>13</xdr:col>
      <xdr:colOff>3667124</xdr:colOff>
      <xdr:row>75</xdr:row>
      <xdr:rowOff>114300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390525</xdr:colOff>
      <xdr:row>33</xdr:row>
      <xdr:rowOff>80962</xdr:rowOff>
    </xdr:from>
    <xdr:to>
      <xdr:col>10</xdr:col>
      <xdr:colOff>228600</xdr:colOff>
      <xdr:row>47</xdr:row>
      <xdr:rowOff>157162</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285750</xdr:colOff>
      <xdr:row>32</xdr:row>
      <xdr:rowOff>138112</xdr:rowOff>
    </xdr:from>
    <xdr:to>
      <xdr:col>20</xdr:col>
      <xdr:colOff>152400</xdr:colOff>
      <xdr:row>47</xdr:row>
      <xdr:rowOff>23812</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8"/>
  <sheetViews>
    <sheetView zoomScaleNormal="100" workbookViewId="0">
      <selection activeCell="N50" sqref="N50"/>
    </sheetView>
  </sheetViews>
  <sheetFormatPr defaultColWidth="9.140625" defaultRowHeight="15" x14ac:dyDescent="0.25"/>
  <cols>
    <col min="1" max="1" width="8.5703125" customWidth="1"/>
    <col min="2" max="2" width="7.7109375" bestFit="1" customWidth="1"/>
    <col min="3" max="3" width="6.85546875" bestFit="1" customWidth="1"/>
    <col min="4" max="4" width="7.5703125" bestFit="1" customWidth="1"/>
    <col min="5" max="5" width="17.42578125" bestFit="1" customWidth="1"/>
    <col min="6" max="11" width="4.5703125" style="1" bestFit="1" customWidth="1"/>
    <col min="12" max="13" width="4.5703125" style="2" customWidth="1"/>
    <col min="14" max="14" width="95.5703125" style="67" bestFit="1" customWidth="1"/>
    <col min="15" max="16" width="4.5703125" style="2" customWidth="1"/>
    <col min="17" max="17" width="30.7109375" style="67" customWidth="1"/>
    <col min="18" max="19" width="4.5703125" style="2" customWidth="1"/>
    <col min="20" max="20" width="30.7109375" style="67" customWidth="1"/>
    <col min="21" max="22" width="4.5703125" style="2" customWidth="1"/>
    <col min="23" max="23" width="45.7109375" style="67" customWidth="1"/>
    <col min="24" max="24" width="75.7109375" style="41" customWidth="1"/>
  </cols>
  <sheetData>
    <row r="1" spans="1:24" s="37" customFormat="1" ht="31.9" thickBot="1" x14ac:dyDescent="0.65">
      <c r="A1" s="37" t="s">
        <v>31</v>
      </c>
      <c r="F1" s="82"/>
      <c r="G1" s="83" t="s">
        <v>27</v>
      </c>
      <c r="H1" s="38"/>
      <c r="I1" s="38"/>
      <c r="J1" s="38"/>
      <c r="K1" s="38"/>
      <c r="L1" s="39"/>
      <c r="M1" s="39"/>
      <c r="N1" s="66"/>
      <c r="O1" s="39"/>
      <c r="P1" s="39"/>
      <c r="Q1" s="66"/>
      <c r="R1" s="39"/>
      <c r="S1" s="39"/>
      <c r="T1" s="66"/>
      <c r="U1" s="39"/>
      <c r="V1" s="39"/>
      <c r="W1" s="66"/>
      <c r="X1" s="40"/>
    </row>
    <row r="2" spans="1:24" ht="14.45" x14ac:dyDescent="0.3">
      <c r="A2" s="34" t="s">
        <v>20</v>
      </c>
      <c r="B2" s="19" t="s">
        <v>4</v>
      </c>
      <c r="C2" s="19" t="s">
        <v>5</v>
      </c>
      <c r="D2" s="19" t="s">
        <v>6</v>
      </c>
      <c r="E2" s="64" t="s">
        <v>89</v>
      </c>
      <c r="F2" s="91" t="s">
        <v>0</v>
      </c>
      <c r="G2" s="92" t="s">
        <v>1</v>
      </c>
      <c r="H2" s="92" t="s">
        <v>2</v>
      </c>
      <c r="I2" s="92" t="s">
        <v>3</v>
      </c>
      <c r="J2" s="33" t="s">
        <v>7</v>
      </c>
      <c r="K2" s="92" t="s">
        <v>9</v>
      </c>
      <c r="L2" s="104" t="s">
        <v>10</v>
      </c>
      <c r="M2" s="105"/>
      <c r="N2" s="77" t="s">
        <v>28</v>
      </c>
      <c r="O2" s="104" t="s">
        <v>11</v>
      </c>
      <c r="P2" s="105"/>
      <c r="Q2" s="77" t="s">
        <v>24</v>
      </c>
      <c r="R2" s="104" t="s">
        <v>12</v>
      </c>
      <c r="S2" s="105"/>
      <c r="T2" s="45" t="s">
        <v>25</v>
      </c>
      <c r="U2" s="105" t="s">
        <v>16</v>
      </c>
      <c r="V2" s="105"/>
      <c r="W2" s="45" t="s">
        <v>30</v>
      </c>
      <c r="X2" s="51" t="s">
        <v>18</v>
      </c>
    </row>
    <row r="3" spans="1:24" thickBot="1" x14ac:dyDescent="0.35">
      <c r="A3" s="35" t="s">
        <v>21</v>
      </c>
      <c r="B3" s="20"/>
      <c r="C3" s="20"/>
      <c r="D3" s="20"/>
      <c r="E3" s="65" t="s">
        <v>87</v>
      </c>
      <c r="F3" s="93"/>
      <c r="G3" s="94"/>
      <c r="H3" s="94"/>
      <c r="I3" s="94"/>
      <c r="J3" s="84"/>
      <c r="K3" s="94"/>
      <c r="L3" s="74" t="s">
        <v>22</v>
      </c>
      <c r="M3" s="75" t="s">
        <v>26</v>
      </c>
      <c r="N3" s="78" t="s">
        <v>29</v>
      </c>
      <c r="O3" s="74" t="s">
        <v>22</v>
      </c>
      <c r="P3" s="75" t="s">
        <v>26</v>
      </c>
      <c r="Q3" s="78" t="s">
        <v>17</v>
      </c>
      <c r="R3" s="74" t="s">
        <v>22</v>
      </c>
      <c r="S3" s="75" t="s">
        <v>26</v>
      </c>
      <c r="T3" s="76" t="s">
        <v>17</v>
      </c>
      <c r="U3" s="79" t="s">
        <v>22</v>
      </c>
      <c r="V3" s="75" t="s">
        <v>26</v>
      </c>
      <c r="W3" s="76" t="s">
        <v>23</v>
      </c>
      <c r="X3" s="52"/>
    </row>
    <row r="4" spans="1:24" s="8" customFormat="1" ht="14.45" x14ac:dyDescent="0.3">
      <c r="A4" s="36">
        <v>101</v>
      </c>
      <c r="B4" s="99" t="s">
        <v>73</v>
      </c>
      <c r="C4" s="100" t="s">
        <v>74</v>
      </c>
      <c r="D4" s="101">
        <v>225</v>
      </c>
      <c r="E4" s="56" t="s">
        <v>86</v>
      </c>
      <c r="F4" s="57">
        <v>4</v>
      </c>
      <c r="G4" s="80">
        <v>4</v>
      </c>
      <c r="H4" s="80">
        <v>4</v>
      </c>
      <c r="I4" s="80">
        <v>4</v>
      </c>
      <c r="J4" s="85">
        <v>2</v>
      </c>
      <c r="K4" s="80">
        <v>4</v>
      </c>
      <c r="L4" s="57"/>
      <c r="M4" s="58" t="s">
        <v>19</v>
      </c>
      <c r="N4" s="59"/>
      <c r="O4" s="57"/>
      <c r="P4" s="58" t="s">
        <v>19</v>
      </c>
      <c r="Q4" s="59"/>
      <c r="R4" s="95"/>
      <c r="S4" s="96"/>
      <c r="T4" s="62" t="s">
        <v>8</v>
      </c>
      <c r="U4" s="60" t="s">
        <v>19</v>
      </c>
      <c r="V4" s="61"/>
      <c r="W4" s="62"/>
      <c r="X4" s="63"/>
    </row>
    <row r="5" spans="1:24" s="8" customFormat="1" ht="14.45" x14ac:dyDescent="0.3">
      <c r="A5" s="36">
        <v>102</v>
      </c>
      <c r="B5" s="4" t="s">
        <v>73</v>
      </c>
      <c r="C5" s="5" t="s">
        <v>74</v>
      </c>
      <c r="D5" s="98">
        <v>205</v>
      </c>
      <c r="E5" s="56" t="s">
        <v>88</v>
      </c>
      <c r="F5" s="6">
        <v>4</v>
      </c>
      <c r="G5" s="7">
        <v>4</v>
      </c>
      <c r="H5" s="7">
        <v>4</v>
      </c>
      <c r="I5" s="7">
        <v>4</v>
      </c>
      <c r="J5" s="86">
        <v>3</v>
      </c>
      <c r="K5" s="7">
        <v>4</v>
      </c>
      <c r="L5" s="6"/>
      <c r="M5" s="16" t="s">
        <v>19</v>
      </c>
      <c r="N5" s="54"/>
      <c r="O5" s="6"/>
      <c r="P5" s="16" t="s">
        <v>19</v>
      </c>
      <c r="Q5" s="54"/>
      <c r="R5" s="6"/>
      <c r="S5" s="16" t="s">
        <v>19</v>
      </c>
      <c r="T5" s="47"/>
      <c r="U5" s="6"/>
      <c r="V5" s="16" t="s">
        <v>19</v>
      </c>
      <c r="W5" s="47" t="s">
        <v>55</v>
      </c>
      <c r="X5" s="49"/>
    </row>
    <row r="6" spans="1:24" s="8" customFormat="1" ht="14.45" x14ac:dyDescent="0.3">
      <c r="A6" s="36">
        <v>103</v>
      </c>
      <c r="B6" s="4" t="s">
        <v>73</v>
      </c>
      <c r="C6" s="5" t="s">
        <v>75</v>
      </c>
      <c r="D6" s="3">
        <v>200</v>
      </c>
      <c r="E6" s="56" t="s">
        <v>88</v>
      </c>
      <c r="F6" s="6">
        <v>3</v>
      </c>
      <c r="G6" s="7">
        <v>3</v>
      </c>
      <c r="H6" s="7">
        <v>2</v>
      </c>
      <c r="I6" s="7">
        <v>2</v>
      </c>
      <c r="J6" s="86">
        <v>3</v>
      </c>
      <c r="K6" s="7">
        <v>3</v>
      </c>
      <c r="L6" s="6"/>
      <c r="M6" s="16" t="s">
        <v>19</v>
      </c>
      <c r="N6" s="54"/>
      <c r="O6" s="6"/>
      <c r="P6" s="16" t="s">
        <v>19</v>
      </c>
      <c r="Q6" s="54"/>
      <c r="R6" s="6"/>
      <c r="S6" s="16" t="s">
        <v>19</v>
      </c>
      <c r="T6" s="47"/>
      <c r="U6" s="6"/>
      <c r="V6" s="16" t="s">
        <v>19</v>
      </c>
      <c r="W6" s="47" t="s">
        <v>65</v>
      </c>
      <c r="X6" s="49"/>
    </row>
    <row r="7" spans="1:24" s="8" customFormat="1" ht="14.45" x14ac:dyDescent="0.3">
      <c r="A7" s="36">
        <v>104</v>
      </c>
      <c r="B7" s="4" t="s">
        <v>73</v>
      </c>
      <c r="C7" s="102" t="s">
        <v>74</v>
      </c>
      <c r="D7" s="98">
        <v>250</v>
      </c>
      <c r="E7" s="56" t="s">
        <v>86</v>
      </c>
      <c r="F7" s="6" t="s">
        <v>8</v>
      </c>
      <c r="G7" s="7" t="s">
        <v>8</v>
      </c>
      <c r="H7" s="7" t="s">
        <v>8</v>
      </c>
      <c r="I7" s="7" t="s">
        <v>8</v>
      </c>
      <c r="J7" s="86" t="s">
        <v>8</v>
      </c>
      <c r="K7" s="7" t="s">
        <v>8</v>
      </c>
      <c r="L7" s="6"/>
      <c r="M7" s="16"/>
      <c r="N7" s="54"/>
      <c r="O7" s="6"/>
      <c r="P7" s="16"/>
      <c r="Q7" s="54"/>
      <c r="R7" s="6"/>
      <c r="S7" s="16"/>
      <c r="T7" s="47"/>
      <c r="U7" s="6"/>
      <c r="V7" s="16"/>
      <c r="W7" s="47"/>
      <c r="X7" s="49"/>
    </row>
    <row r="8" spans="1:24" s="8" customFormat="1" ht="14.45" x14ac:dyDescent="0.3">
      <c r="A8" s="36">
        <v>106</v>
      </c>
      <c r="B8" s="4" t="s">
        <v>73</v>
      </c>
      <c r="C8" s="5" t="s">
        <v>76</v>
      </c>
      <c r="D8" s="98">
        <v>155</v>
      </c>
      <c r="E8" s="53" t="s">
        <v>96</v>
      </c>
      <c r="F8" s="6"/>
      <c r="G8" s="7"/>
      <c r="H8" s="7"/>
      <c r="I8" s="7"/>
      <c r="J8" s="86"/>
      <c r="K8" s="7"/>
      <c r="L8" s="6"/>
      <c r="M8" s="16"/>
      <c r="N8" s="54"/>
      <c r="O8" s="6"/>
      <c r="P8" s="16"/>
      <c r="Q8" s="54"/>
      <c r="R8" s="6"/>
      <c r="S8" s="16"/>
      <c r="T8" s="47"/>
      <c r="U8" s="6"/>
      <c r="V8" s="16"/>
      <c r="W8" s="47"/>
      <c r="X8" s="49"/>
    </row>
    <row r="9" spans="1:24" s="8" customFormat="1" ht="14.45" x14ac:dyDescent="0.3">
      <c r="A9" s="36">
        <v>107</v>
      </c>
      <c r="B9" s="4" t="s">
        <v>73</v>
      </c>
      <c r="C9" s="5" t="s">
        <v>74</v>
      </c>
      <c r="D9" s="3">
        <v>210</v>
      </c>
      <c r="E9" s="56" t="s">
        <v>88</v>
      </c>
      <c r="F9" s="6">
        <v>5</v>
      </c>
      <c r="G9" s="7">
        <v>4</v>
      </c>
      <c r="H9" s="7">
        <v>4</v>
      </c>
      <c r="I9" s="7">
        <v>4</v>
      </c>
      <c r="J9" s="86">
        <v>4</v>
      </c>
      <c r="K9" s="7">
        <v>4</v>
      </c>
      <c r="L9" s="6"/>
      <c r="M9" s="16" t="s">
        <v>19</v>
      </c>
      <c r="N9" s="54"/>
      <c r="O9" s="6"/>
      <c r="P9" s="16" t="s">
        <v>19</v>
      </c>
      <c r="Q9" s="54"/>
      <c r="R9" s="6"/>
      <c r="S9" s="16" t="s">
        <v>19</v>
      </c>
      <c r="T9" s="47"/>
      <c r="U9" s="6"/>
      <c r="V9" s="16" t="s">
        <v>19</v>
      </c>
      <c r="W9" s="47"/>
      <c r="X9" s="49"/>
    </row>
    <row r="10" spans="1:24" s="8" customFormat="1" ht="14.45" x14ac:dyDescent="0.3">
      <c r="A10" s="36">
        <v>108</v>
      </c>
      <c r="B10" s="4" t="s">
        <v>73</v>
      </c>
      <c r="C10" s="5" t="s">
        <v>75</v>
      </c>
      <c r="D10" s="3">
        <v>175</v>
      </c>
      <c r="E10" s="56" t="s">
        <v>88</v>
      </c>
      <c r="F10" s="6">
        <v>2</v>
      </c>
      <c r="G10" s="7">
        <v>2</v>
      </c>
      <c r="H10" s="7">
        <v>4</v>
      </c>
      <c r="I10" s="7">
        <v>3</v>
      </c>
      <c r="J10" s="86">
        <v>2</v>
      </c>
      <c r="K10" s="7">
        <v>4</v>
      </c>
      <c r="L10" s="6"/>
      <c r="M10" s="16" t="s">
        <v>19</v>
      </c>
      <c r="N10" s="54"/>
      <c r="O10" s="6"/>
      <c r="P10" s="16" t="s">
        <v>19</v>
      </c>
      <c r="Q10" s="54"/>
      <c r="R10" s="6"/>
      <c r="S10" s="16" t="s">
        <v>19</v>
      </c>
      <c r="T10" s="47"/>
      <c r="U10" s="6" t="s">
        <v>19</v>
      </c>
      <c r="V10" s="16"/>
      <c r="W10" s="47" t="s">
        <v>90</v>
      </c>
      <c r="X10" s="49"/>
    </row>
    <row r="11" spans="1:24" s="8" customFormat="1" ht="14.45" x14ac:dyDescent="0.3">
      <c r="A11" s="36">
        <v>109</v>
      </c>
      <c r="B11" s="4" t="s">
        <v>77</v>
      </c>
      <c r="C11" s="5" t="s">
        <v>76</v>
      </c>
      <c r="D11" s="3">
        <v>220</v>
      </c>
      <c r="E11" s="56" t="s">
        <v>88</v>
      </c>
      <c r="F11" s="6">
        <v>4</v>
      </c>
      <c r="G11" s="7">
        <v>3</v>
      </c>
      <c r="H11" s="7">
        <v>4</v>
      </c>
      <c r="I11" s="7">
        <v>5</v>
      </c>
      <c r="J11" s="86">
        <v>2</v>
      </c>
      <c r="K11" s="7">
        <v>5</v>
      </c>
      <c r="L11" s="6"/>
      <c r="M11" s="16" t="s">
        <v>19</v>
      </c>
      <c r="N11" s="54"/>
      <c r="O11" s="6"/>
      <c r="P11" s="16" t="s">
        <v>19</v>
      </c>
      <c r="Q11" s="54"/>
      <c r="R11" s="6"/>
      <c r="S11" s="16" t="s">
        <v>19</v>
      </c>
      <c r="T11" s="47"/>
      <c r="U11" s="6" t="s">
        <v>19</v>
      </c>
      <c r="V11" s="16"/>
      <c r="W11" s="47"/>
      <c r="X11" s="49"/>
    </row>
    <row r="12" spans="1:24" s="8" customFormat="1" ht="14.45" x14ac:dyDescent="0.3">
      <c r="A12" s="36">
        <v>111</v>
      </c>
      <c r="B12" s="4" t="s">
        <v>73</v>
      </c>
      <c r="C12" s="5" t="s">
        <v>78</v>
      </c>
      <c r="D12" s="3">
        <v>210</v>
      </c>
      <c r="E12" s="56" t="s">
        <v>86</v>
      </c>
      <c r="F12" s="6">
        <v>5</v>
      </c>
      <c r="G12" s="7">
        <v>3</v>
      </c>
      <c r="H12" s="7">
        <v>5</v>
      </c>
      <c r="I12" s="7">
        <v>5</v>
      </c>
      <c r="J12" s="86">
        <v>1</v>
      </c>
      <c r="K12" s="7">
        <v>5</v>
      </c>
      <c r="L12" s="6"/>
      <c r="M12" s="16" t="s">
        <v>19</v>
      </c>
      <c r="N12" s="54"/>
      <c r="O12" s="6"/>
      <c r="P12" s="16" t="s">
        <v>19</v>
      </c>
      <c r="Q12" s="54"/>
      <c r="R12" s="6" t="s">
        <v>19</v>
      </c>
      <c r="S12" s="16"/>
      <c r="T12" s="47" t="s">
        <v>44</v>
      </c>
      <c r="U12" s="6" t="s">
        <v>19</v>
      </c>
      <c r="V12" s="16"/>
      <c r="W12" s="47"/>
      <c r="X12" s="49"/>
    </row>
    <row r="13" spans="1:24" s="8" customFormat="1" ht="14.45" x14ac:dyDescent="0.3">
      <c r="A13" s="36">
        <v>112</v>
      </c>
      <c r="B13" s="4" t="s">
        <v>73</v>
      </c>
      <c r="C13" s="5" t="s">
        <v>79</v>
      </c>
      <c r="D13" s="3">
        <v>175</v>
      </c>
      <c r="E13" s="56" t="s">
        <v>86</v>
      </c>
      <c r="F13" s="6">
        <v>4</v>
      </c>
      <c r="G13" s="7">
        <v>4</v>
      </c>
      <c r="H13" s="7">
        <v>4</v>
      </c>
      <c r="I13" s="7">
        <v>4</v>
      </c>
      <c r="J13" s="86">
        <v>2</v>
      </c>
      <c r="K13" s="7">
        <v>4</v>
      </c>
      <c r="L13" s="6"/>
      <c r="M13" s="16" t="s">
        <v>19</v>
      </c>
      <c r="N13" s="54"/>
      <c r="O13" s="6"/>
      <c r="P13" s="16" t="s">
        <v>19</v>
      </c>
      <c r="Q13" s="54"/>
      <c r="R13" s="6"/>
      <c r="S13" s="16" t="s">
        <v>19</v>
      </c>
      <c r="T13" s="47"/>
      <c r="U13" s="6" t="s">
        <v>19</v>
      </c>
      <c r="V13" s="16"/>
      <c r="W13" s="47"/>
      <c r="X13" s="49"/>
    </row>
    <row r="14" spans="1:24" s="8" customFormat="1" ht="28.9" x14ac:dyDescent="0.3">
      <c r="A14" s="36">
        <v>113</v>
      </c>
      <c r="B14" s="4" t="s">
        <v>73</v>
      </c>
      <c r="C14" s="5" t="s">
        <v>80</v>
      </c>
      <c r="D14" s="98">
        <v>185</v>
      </c>
      <c r="E14" s="56" t="s">
        <v>86</v>
      </c>
      <c r="F14" s="6">
        <v>5</v>
      </c>
      <c r="G14" s="7">
        <v>4</v>
      </c>
      <c r="H14" s="7">
        <v>5</v>
      </c>
      <c r="I14" s="7">
        <v>5</v>
      </c>
      <c r="J14" s="86">
        <v>1</v>
      </c>
      <c r="K14" s="7">
        <v>5</v>
      </c>
      <c r="L14" s="6"/>
      <c r="M14" s="16" t="s">
        <v>19</v>
      </c>
      <c r="N14" s="54"/>
      <c r="O14" s="6"/>
      <c r="P14" s="16" t="s">
        <v>19</v>
      </c>
      <c r="Q14" s="54"/>
      <c r="R14" s="6" t="s">
        <v>19</v>
      </c>
      <c r="S14" s="16"/>
      <c r="T14" s="47" t="s">
        <v>62</v>
      </c>
      <c r="U14" s="6" t="s">
        <v>19</v>
      </c>
      <c r="V14" s="16"/>
      <c r="W14" s="47" t="s">
        <v>45</v>
      </c>
      <c r="X14" s="49"/>
    </row>
    <row r="15" spans="1:24" s="8" customFormat="1" ht="14.45" x14ac:dyDescent="0.3">
      <c r="A15" s="36">
        <v>114</v>
      </c>
      <c r="B15" s="4" t="s">
        <v>73</v>
      </c>
      <c r="C15" s="5" t="s">
        <v>81</v>
      </c>
      <c r="D15" s="3">
        <v>180</v>
      </c>
      <c r="E15" s="56" t="s">
        <v>88</v>
      </c>
      <c r="F15" s="6">
        <v>5</v>
      </c>
      <c r="G15" s="7">
        <v>5</v>
      </c>
      <c r="H15" s="7">
        <v>5</v>
      </c>
      <c r="I15" s="7">
        <v>5</v>
      </c>
      <c r="J15" s="86">
        <v>1</v>
      </c>
      <c r="K15" s="7">
        <v>5</v>
      </c>
      <c r="L15" s="6"/>
      <c r="M15" s="16" t="s">
        <v>19</v>
      </c>
      <c r="N15" s="54"/>
      <c r="O15" s="6"/>
      <c r="P15" s="16" t="s">
        <v>19</v>
      </c>
      <c r="Q15" s="54"/>
      <c r="R15" s="6"/>
      <c r="S15" s="16" t="s">
        <v>19</v>
      </c>
      <c r="T15" s="47"/>
      <c r="U15" s="6" t="s">
        <v>19</v>
      </c>
      <c r="V15" s="16"/>
      <c r="W15" s="47"/>
      <c r="X15" s="49"/>
    </row>
    <row r="16" spans="1:24" s="8" customFormat="1" ht="14.45" x14ac:dyDescent="0.3">
      <c r="A16" s="36">
        <v>115</v>
      </c>
      <c r="B16" s="4" t="s">
        <v>73</v>
      </c>
      <c r="C16" s="5" t="s">
        <v>75</v>
      </c>
      <c r="D16" s="3">
        <v>210</v>
      </c>
      <c r="E16" s="56" t="s">
        <v>88</v>
      </c>
      <c r="F16" s="6">
        <v>4</v>
      </c>
      <c r="G16" s="7">
        <v>3</v>
      </c>
      <c r="H16" s="7">
        <v>3</v>
      </c>
      <c r="I16" s="7">
        <v>4</v>
      </c>
      <c r="J16" s="86">
        <v>3</v>
      </c>
      <c r="K16" s="7">
        <v>3</v>
      </c>
      <c r="L16" s="6"/>
      <c r="M16" s="16" t="s">
        <v>19</v>
      </c>
      <c r="N16" s="54"/>
      <c r="O16" s="6"/>
      <c r="P16" s="16" t="s">
        <v>19</v>
      </c>
      <c r="Q16" s="54"/>
      <c r="R16" s="6"/>
      <c r="S16" s="16" t="s">
        <v>19</v>
      </c>
      <c r="T16" s="47"/>
      <c r="U16" s="6"/>
      <c r="V16" s="16" t="s">
        <v>19</v>
      </c>
      <c r="W16" s="47" t="s">
        <v>68</v>
      </c>
      <c r="X16" s="49"/>
    </row>
    <row r="17" spans="1:24" s="8" customFormat="1" ht="14.45" x14ac:dyDescent="0.3">
      <c r="A17" s="36">
        <v>116</v>
      </c>
      <c r="B17" s="4" t="s">
        <v>73</v>
      </c>
      <c r="C17" s="5" t="s">
        <v>82</v>
      </c>
      <c r="D17" s="3">
        <v>200</v>
      </c>
      <c r="E17" s="56" t="s">
        <v>86</v>
      </c>
      <c r="F17" s="6">
        <v>5</v>
      </c>
      <c r="G17" s="7">
        <v>5</v>
      </c>
      <c r="H17" s="7">
        <v>5</v>
      </c>
      <c r="I17" s="7">
        <v>5</v>
      </c>
      <c r="J17" s="97">
        <v>1</v>
      </c>
      <c r="K17" s="7">
        <v>5</v>
      </c>
      <c r="L17" s="6"/>
      <c r="M17" s="16" t="s">
        <v>19</v>
      </c>
      <c r="N17" s="54"/>
      <c r="O17" s="6"/>
      <c r="P17" s="16" t="s">
        <v>19</v>
      </c>
      <c r="Q17" s="54"/>
      <c r="R17" s="6" t="s">
        <v>19</v>
      </c>
      <c r="S17" s="16"/>
      <c r="T17" s="47"/>
      <c r="U17" s="6" t="s">
        <v>19</v>
      </c>
      <c r="V17" s="16"/>
      <c r="W17" s="47"/>
      <c r="X17" s="49"/>
    </row>
    <row r="18" spans="1:24" s="8" customFormat="1" ht="14.45" x14ac:dyDescent="0.3">
      <c r="A18" s="36">
        <v>117</v>
      </c>
      <c r="B18" s="4" t="s">
        <v>73</v>
      </c>
      <c r="C18" s="5" t="s">
        <v>83</v>
      </c>
      <c r="D18" s="3">
        <v>275</v>
      </c>
      <c r="E18" s="56" t="s">
        <v>88</v>
      </c>
      <c r="F18" s="6">
        <v>5</v>
      </c>
      <c r="G18" s="7">
        <v>5</v>
      </c>
      <c r="H18" s="7">
        <v>5</v>
      </c>
      <c r="I18" s="7">
        <v>5</v>
      </c>
      <c r="J18" s="86">
        <v>1</v>
      </c>
      <c r="K18" s="7">
        <v>5</v>
      </c>
      <c r="L18" s="6"/>
      <c r="M18" s="16" t="s">
        <v>19</v>
      </c>
      <c r="N18" s="54"/>
      <c r="O18" s="6"/>
      <c r="P18" s="16" t="s">
        <v>19</v>
      </c>
      <c r="Q18" s="54"/>
      <c r="R18" s="6" t="s">
        <v>19</v>
      </c>
      <c r="S18" s="16"/>
      <c r="T18" s="47"/>
      <c r="U18" s="6" t="s">
        <v>19</v>
      </c>
      <c r="V18" s="16"/>
      <c r="W18" s="47"/>
      <c r="X18" s="49"/>
    </row>
    <row r="19" spans="1:24" s="8" customFormat="1" ht="28.9" x14ac:dyDescent="0.3">
      <c r="A19" s="36">
        <v>118</v>
      </c>
      <c r="B19" s="4" t="s">
        <v>73</v>
      </c>
      <c r="C19" s="5" t="s">
        <v>79</v>
      </c>
      <c r="D19" s="3">
        <v>190</v>
      </c>
      <c r="E19" s="56" t="s">
        <v>88</v>
      </c>
      <c r="F19" s="6">
        <v>5</v>
      </c>
      <c r="G19" s="7">
        <v>4</v>
      </c>
      <c r="H19" s="7">
        <v>4</v>
      </c>
      <c r="I19" s="7">
        <v>5</v>
      </c>
      <c r="J19" s="86">
        <v>1</v>
      </c>
      <c r="K19" s="7">
        <v>5</v>
      </c>
      <c r="L19" s="6"/>
      <c r="M19" s="16" t="s">
        <v>19</v>
      </c>
      <c r="N19" s="54"/>
      <c r="O19" s="6"/>
      <c r="P19" s="16" t="s">
        <v>19</v>
      </c>
      <c r="Q19" s="54"/>
      <c r="R19" s="6" t="s">
        <v>19</v>
      </c>
      <c r="S19" s="16"/>
      <c r="T19" s="47" t="s">
        <v>93</v>
      </c>
      <c r="U19" s="6" t="s">
        <v>19</v>
      </c>
      <c r="V19" s="16"/>
      <c r="W19" s="47" t="s">
        <v>94</v>
      </c>
      <c r="X19" s="49" t="s">
        <v>95</v>
      </c>
    </row>
    <row r="20" spans="1:24" s="8" customFormat="1" ht="14.45" x14ac:dyDescent="0.3">
      <c r="A20" s="36">
        <v>119</v>
      </c>
      <c r="B20" s="4" t="s">
        <v>73</v>
      </c>
      <c r="C20" s="5" t="s">
        <v>81</v>
      </c>
      <c r="D20" s="3">
        <v>154</v>
      </c>
      <c r="E20" s="56" t="s">
        <v>88</v>
      </c>
      <c r="F20" s="6">
        <v>5</v>
      </c>
      <c r="G20" s="7">
        <v>5</v>
      </c>
      <c r="H20" s="7">
        <v>5</v>
      </c>
      <c r="I20" s="7">
        <v>5</v>
      </c>
      <c r="J20" s="97">
        <v>1</v>
      </c>
      <c r="K20" s="7">
        <v>5</v>
      </c>
      <c r="L20" s="6"/>
      <c r="M20" s="16" t="s">
        <v>19</v>
      </c>
      <c r="N20" s="54"/>
      <c r="O20" s="6"/>
      <c r="P20" s="16" t="s">
        <v>19</v>
      </c>
      <c r="Q20" s="54"/>
      <c r="R20" s="6"/>
      <c r="S20" s="16" t="s">
        <v>19</v>
      </c>
      <c r="T20" s="47"/>
      <c r="U20" s="6" t="s">
        <v>19</v>
      </c>
      <c r="V20" s="16"/>
      <c r="W20" s="47"/>
      <c r="X20" s="49" t="s">
        <v>69</v>
      </c>
    </row>
    <row r="21" spans="1:24" s="8" customFormat="1" ht="72" x14ac:dyDescent="0.3">
      <c r="A21" s="36">
        <v>120</v>
      </c>
      <c r="B21" s="4" t="s">
        <v>73</v>
      </c>
      <c r="C21" s="5" t="s">
        <v>84</v>
      </c>
      <c r="D21" s="98">
        <v>195</v>
      </c>
      <c r="E21" s="56" t="s">
        <v>88</v>
      </c>
      <c r="F21" s="6">
        <v>5</v>
      </c>
      <c r="G21" s="7">
        <v>2</v>
      </c>
      <c r="H21" s="7">
        <v>4</v>
      </c>
      <c r="I21" s="7">
        <v>4</v>
      </c>
      <c r="J21" s="86">
        <v>2</v>
      </c>
      <c r="K21" s="7">
        <v>4</v>
      </c>
      <c r="L21" s="6"/>
      <c r="M21" s="16" t="s">
        <v>19</v>
      </c>
      <c r="N21" s="54"/>
      <c r="O21" s="6" t="s">
        <v>19</v>
      </c>
      <c r="P21" s="16"/>
      <c r="Q21" s="54" t="s">
        <v>60</v>
      </c>
      <c r="R21" s="6"/>
      <c r="S21" s="16" t="s">
        <v>19</v>
      </c>
      <c r="T21" s="47"/>
      <c r="U21" s="6"/>
      <c r="V21" s="16" t="s">
        <v>19</v>
      </c>
      <c r="W21" s="47"/>
      <c r="X21" s="49" t="s">
        <v>61</v>
      </c>
    </row>
    <row r="22" spans="1:24" s="8" customFormat="1" ht="14.45" x14ac:dyDescent="0.3">
      <c r="A22" s="36">
        <v>121</v>
      </c>
      <c r="B22" s="4" t="s">
        <v>73</v>
      </c>
      <c r="C22" s="5" t="s">
        <v>80</v>
      </c>
      <c r="D22" s="3">
        <v>175</v>
      </c>
      <c r="E22" s="56" t="s">
        <v>88</v>
      </c>
      <c r="F22" s="6">
        <v>4</v>
      </c>
      <c r="G22" s="7">
        <v>3</v>
      </c>
      <c r="H22" s="7">
        <v>3</v>
      </c>
      <c r="I22" s="7">
        <v>4</v>
      </c>
      <c r="J22" s="86">
        <v>2</v>
      </c>
      <c r="K22" s="7">
        <v>5</v>
      </c>
      <c r="L22" s="6"/>
      <c r="M22" s="16" t="s">
        <v>19</v>
      </c>
      <c r="N22" s="54"/>
      <c r="O22" s="6"/>
      <c r="P22" s="16" t="s">
        <v>19</v>
      </c>
      <c r="Q22" s="54"/>
      <c r="R22" s="6"/>
      <c r="S22" s="16" t="s">
        <v>19</v>
      </c>
      <c r="T22" s="47"/>
      <c r="U22" s="6" t="s">
        <v>19</v>
      </c>
      <c r="V22" s="16"/>
      <c r="W22" s="47"/>
      <c r="X22" s="49"/>
    </row>
    <row r="23" spans="1:24" s="8" customFormat="1" ht="28.9" x14ac:dyDescent="0.3">
      <c r="A23" s="36">
        <v>122</v>
      </c>
      <c r="B23" s="4" t="s">
        <v>73</v>
      </c>
      <c r="C23" s="5" t="s">
        <v>81</v>
      </c>
      <c r="D23" s="3">
        <v>160</v>
      </c>
      <c r="E23" s="56" t="s">
        <v>86</v>
      </c>
      <c r="F23" s="6">
        <v>3</v>
      </c>
      <c r="G23" s="7">
        <v>3</v>
      </c>
      <c r="H23" s="7">
        <v>3</v>
      </c>
      <c r="I23" s="7">
        <v>3</v>
      </c>
      <c r="J23" s="86">
        <v>3</v>
      </c>
      <c r="K23" s="7">
        <v>3</v>
      </c>
      <c r="L23" s="6"/>
      <c r="M23" s="16" t="s">
        <v>19</v>
      </c>
      <c r="N23" s="54"/>
      <c r="O23" s="6"/>
      <c r="P23" s="16" t="s">
        <v>19</v>
      </c>
      <c r="Q23" s="54"/>
      <c r="R23" s="6"/>
      <c r="S23" s="16" t="s">
        <v>19</v>
      </c>
      <c r="T23" s="47"/>
      <c r="U23" s="6" t="s">
        <v>19</v>
      </c>
      <c r="V23" s="16"/>
      <c r="W23" s="47" t="s">
        <v>52</v>
      </c>
      <c r="X23" s="49"/>
    </row>
    <row r="24" spans="1:24" s="8" customFormat="1" ht="14.45" x14ac:dyDescent="0.3">
      <c r="A24" s="36">
        <v>123</v>
      </c>
      <c r="B24" s="4" t="s">
        <v>73</v>
      </c>
      <c r="C24" s="5" t="s">
        <v>78</v>
      </c>
      <c r="D24" s="3">
        <v>200</v>
      </c>
      <c r="E24" s="56" t="s">
        <v>86</v>
      </c>
      <c r="F24" s="6">
        <v>5</v>
      </c>
      <c r="G24" s="7">
        <v>5</v>
      </c>
      <c r="H24" s="7">
        <v>5</v>
      </c>
      <c r="I24" s="7">
        <v>5</v>
      </c>
      <c r="J24" s="86">
        <v>1</v>
      </c>
      <c r="K24" s="7">
        <v>5</v>
      </c>
      <c r="L24" s="6"/>
      <c r="M24" s="16" t="s">
        <v>19</v>
      </c>
      <c r="N24" s="54"/>
      <c r="O24" s="6"/>
      <c r="P24" s="16" t="s">
        <v>19</v>
      </c>
      <c r="Q24" s="54"/>
      <c r="R24" s="6"/>
      <c r="S24" s="16" t="s">
        <v>19</v>
      </c>
      <c r="T24" s="47"/>
      <c r="U24" s="6" t="s">
        <v>19</v>
      </c>
      <c r="V24" s="16"/>
      <c r="W24" s="47"/>
      <c r="X24" s="49"/>
    </row>
    <row r="25" spans="1:24" s="8" customFormat="1" ht="14.45" x14ac:dyDescent="0.3">
      <c r="A25" s="36">
        <v>124</v>
      </c>
      <c r="B25" s="4" t="s">
        <v>73</v>
      </c>
      <c r="C25" s="5" t="s">
        <v>79</v>
      </c>
      <c r="D25" s="98">
        <v>205</v>
      </c>
      <c r="E25" s="56" t="s">
        <v>88</v>
      </c>
      <c r="F25" s="6">
        <v>5</v>
      </c>
      <c r="G25" s="7">
        <v>4</v>
      </c>
      <c r="H25" s="7">
        <v>4</v>
      </c>
      <c r="I25" s="7">
        <v>5</v>
      </c>
      <c r="J25" s="86">
        <v>2</v>
      </c>
      <c r="K25" s="7">
        <v>5</v>
      </c>
      <c r="L25" s="6"/>
      <c r="M25" s="16" t="s">
        <v>19</v>
      </c>
      <c r="N25" s="54"/>
      <c r="O25" s="6"/>
      <c r="P25" s="16" t="s">
        <v>19</v>
      </c>
      <c r="Q25" s="54"/>
      <c r="R25" s="6"/>
      <c r="S25" s="16" t="s">
        <v>19</v>
      </c>
      <c r="T25" s="47"/>
      <c r="U25" s="6" t="s">
        <v>19</v>
      </c>
      <c r="V25" s="16"/>
      <c r="W25" s="47"/>
      <c r="X25" s="49"/>
    </row>
    <row r="26" spans="1:24" s="8" customFormat="1" ht="14.45" x14ac:dyDescent="0.3">
      <c r="A26" s="36">
        <v>125</v>
      </c>
      <c r="B26" s="4" t="s">
        <v>73</v>
      </c>
      <c r="C26" s="5" t="s">
        <v>84</v>
      </c>
      <c r="D26" s="98">
        <v>190</v>
      </c>
      <c r="E26" s="56" t="s">
        <v>86</v>
      </c>
      <c r="F26" s="6">
        <v>3</v>
      </c>
      <c r="G26" s="7">
        <v>3</v>
      </c>
      <c r="H26" s="7">
        <v>3</v>
      </c>
      <c r="I26" s="7">
        <v>3</v>
      </c>
      <c r="J26" s="86">
        <v>3</v>
      </c>
      <c r="K26" s="7">
        <v>3</v>
      </c>
      <c r="L26" s="6"/>
      <c r="M26" s="16" t="s">
        <v>19</v>
      </c>
      <c r="N26" s="54"/>
      <c r="O26" s="6"/>
      <c r="P26" s="16" t="s">
        <v>19</v>
      </c>
      <c r="Q26" s="54"/>
      <c r="R26" s="6"/>
      <c r="S26" s="16" t="s">
        <v>19</v>
      </c>
      <c r="T26" s="47"/>
      <c r="U26" s="6"/>
      <c r="V26" s="16" t="s">
        <v>19</v>
      </c>
      <c r="W26" s="47" t="s">
        <v>54</v>
      </c>
      <c r="X26" s="49"/>
    </row>
    <row r="27" spans="1:24" s="8" customFormat="1" thickBot="1" x14ac:dyDescent="0.35">
      <c r="A27" s="36">
        <v>126</v>
      </c>
      <c r="B27" s="28" t="s">
        <v>73</v>
      </c>
      <c r="C27" s="29" t="s">
        <v>85</v>
      </c>
      <c r="D27" s="27">
        <v>240</v>
      </c>
      <c r="E27" s="56" t="s">
        <v>86</v>
      </c>
      <c r="F27" s="30">
        <v>5</v>
      </c>
      <c r="G27" s="32">
        <v>5</v>
      </c>
      <c r="H27" s="32">
        <v>5</v>
      </c>
      <c r="I27" s="32">
        <v>5</v>
      </c>
      <c r="J27" s="87">
        <v>1</v>
      </c>
      <c r="K27" s="32">
        <v>5</v>
      </c>
      <c r="L27" s="30"/>
      <c r="M27" s="31" t="s">
        <v>19</v>
      </c>
      <c r="N27" s="55"/>
      <c r="O27" s="30"/>
      <c r="P27" s="31" t="s">
        <v>19</v>
      </c>
      <c r="Q27" s="55"/>
      <c r="R27" s="30"/>
      <c r="S27" s="31" t="s">
        <v>19</v>
      </c>
      <c r="T27" s="48"/>
      <c r="U27" s="30" t="s">
        <v>19</v>
      </c>
      <c r="V27" s="31"/>
      <c r="W27" s="48"/>
      <c r="X27" s="50"/>
    </row>
    <row r="28" spans="1:24" ht="14.45" x14ac:dyDescent="0.3">
      <c r="A28" s="21" t="s">
        <v>13</v>
      </c>
      <c r="B28" s="22"/>
      <c r="C28" s="22"/>
      <c r="D28" s="22"/>
      <c r="E28" s="42"/>
      <c r="F28" s="9">
        <f t="shared" ref="F28:K28" si="0">SUM(F4:F27)</f>
        <v>95</v>
      </c>
      <c r="G28" s="10">
        <f t="shared" si="0"/>
        <v>83</v>
      </c>
      <c r="H28" s="10">
        <f t="shared" si="0"/>
        <v>90</v>
      </c>
      <c r="I28" s="10">
        <f t="shared" si="0"/>
        <v>94</v>
      </c>
      <c r="J28" s="88">
        <f t="shared" si="0"/>
        <v>42</v>
      </c>
      <c r="K28" s="10">
        <f t="shared" si="0"/>
        <v>96</v>
      </c>
      <c r="L28" s="9">
        <f>COUNTIFS(L4:L27,"X")</f>
        <v>0</v>
      </c>
      <c r="M28" s="15">
        <f>COUNTIFS(M4:M27,"X")</f>
        <v>22</v>
      </c>
      <c r="N28" s="73"/>
      <c r="O28" s="9">
        <f>COUNTIFS(O4:O27,"X")</f>
        <v>1</v>
      </c>
      <c r="P28" s="15">
        <f>COUNTIFS(P4:P27,"X")</f>
        <v>21</v>
      </c>
      <c r="Q28" s="73"/>
      <c r="R28" s="9">
        <f>COUNTIFS(R4:R27,"X")</f>
        <v>5</v>
      </c>
      <c r="S28" s="15">
        <f>COUNTIFS(S4:S27,"X")</f>
        <v>16</v>
      </c>
      <c r="T28" s="73"/>
      <c r="U28" s="9">
        <f>COUNTIFS(U4:U27,"X")</f>
        <v>16</v>
      </c>
      <c r="V28" s="15">
        <f>COUNTIFS(V4:V27,"X")</f>
        <v>6</v>
      </c>
      <c r="W28" s="46"/>
      <c r="X28" s="70"/>
    </row>
    <row r="29" spans="1:24" ht="14.45" x14ac:dyDescent="0.3">
      <c r="A29" s="23" t="s">
        <v>14</v>
      </c>
      <c r="B29" s="24"/>
      <c r="C29" s="24"/>
      <c r="D29" s="24"/>
      <c r="E29" s="43"/>
      <c r="F29" s="11">
        <f t="shared" ref="F29:K29" si="1">AVERAGE(F4:F27)</f>
        <v>4.3181818181818183</v>
      </c>
      <c r="G29" s="81">
        <f t="shared" si="1"/>
        <v>3.7727272727272729</v>
      </c>
      <c r="H29" s="12">
        <f t="shared" si="1"/>
        <v>4.0909090909090908</v>
      </c>
      <c r="I29" s="12">
        <f t="shared" si="1"/>
        <v>4.2727272727272725</v>
      </c>
      <c r="J29" s="89">
        <f t="shared" si="1"/>
        <v>1.9090909090909092</v>
      </c>
      <c r="K29" s="12">
        <f t="shared" si="1"/>
        <v>4.3636363636363633</v>
      </c>
      <c r="L29" s="11"/>
      <c r="M29" s="17"/>
      <c r="N29" s="68"/>
      <c r="O29" s="11"/>
      <c r="P29" s="17"/>
      <c r="Q29" s="68"/>
      <c r="R29" s="11"/>
      <c r="S29" s="17"/>
      <c r="T29" s="68"/>
      <c r="U29" s="11"/>
      <c r="V29" s="17"/>
      <c r="W29" s="68"/>
      <c r="X29" s="71"/>
    </row>
    <row r="30" spans="1:24" thickBot="1" x14ac:dyDescent="0.35">
      <c r="A30" s="25" t="s">
        <v>15</v>
      </c>
      <c r="B30" s="26"/>
      <c r="C30" s="26"/>
      <c r="D30" s="26"/>
      <c r="E30" s="44"/>
      <c r="F30" s="13">
        <f t="shared" ref="F30:K30" si="2">MEDIAN(F4:F27)</f>
        <v>5</v>
      </c>
      <c r="G30" s="14">
        <f t="shared" si="2"/>
        <v>4</v>
      </c>
      <c r="H30" s="14">
        <f t="shared" si="2"/>
        <v>4</v>
      </c>
      <c r="I30" s="14">
        <f t="shared" si="2"/>
        <v>4.5</v>
      </c>
      <c r="J30" s="90">
        <f>MEDIAN(J4:J27)</f>
        <v>2</v>
      </c>
      <c r="K30" s="14">
        <f t="shared" si="2"/>
        <v>5</v>
      </c>
      <c r="L30" s="13"/>
      <c r="M30" s="18"/>
      <c r="N30" s="69"/>
      <c r="O30" s="13"/>
      <c r="P30" s="18"/>
      <c r="Q30" s="69"/>
      <c r="R30" s="13"/>
      <c r="S30" s="18"/>
      <c r="T30" s="69"/>
      <c r="U30" s="13"/>
      <c r="V30" s="18"/>
      <c r="W30" s="69"/>
      <c r="X30" s="72"/>
    </row>
    <row r="36" spans="14:16" x14ac:dyDescent="0.25">
      <c r="N36" s="41" t="s">
        <v>97</v>
      </c>
      <c r="O36" s="103">
        <f>F29</f>
        <v>4.3181818181818183</v>
      </c>
    </row>
    <row r="37" spans="14:16" x14ac:dyDescent="0.25">
      <c r="N37" s="67" t="s">
        <v>98</v>
      </c>
      <c r="O37" s="103">
        <f>G29</f>
        <v>3.7727272727272729</v>
      </c>
    </row>
    <row r="38" spans="14:16" x14ac:dyDescent="0.25">
      <c r="N38" s="41" t="s">
        <v>99</v>
      </c>
      <c r="O38" s="103">
        <f>H29</f>
        <v>4.0909090909090908</v>
      </c>
    </row>
    <row r="39" spans="14:16" x14ac:dyDescent="0.25">
      <c r="N39" s="67" t="s">
        <v>100</v>
      </c>
      <c r="O39" s="103">
        <f>I29</f>
        <v>4.2727272727272725</v>
      </c>
    </row>
    <row r="40" spans="14:16" x14ac:dyDescent="0.25">
      <c r="N40" s="41" t="s">
        <v>101</v>
      </c>
      <c r="O40" s="103">
        <f>J29</f>
        <v>1.9090909090909092</v>
      </c>
    </row>
    <row r="41" spans="14:16" x14ac:dyDescent="0.25">
      <c r="N41" s="41" t="s">
        <v>102</v>
      </c>
      <c r="O41" s="103">
        <f>K29</f>
        <v>4.3636363636363633</v>
      </c>
    </row>
    <row r="44" spans="14:16" x14ac:dyDescent="0.25">
      <c r="O44" s="2" t="s">
        <v>22</v>
      </c>
      <c r="P44" s="2" t="s">
        <v>26</v>
      </c>
    </row>
    <row r="45" spans="14:16" x14ac:dyDescent="0.25">
      <c r="N45" s="67" t="s">
        <v>103</v>
      </c>
      <c r="O45" s="2">
        <v>0</v>
      </c>
      <c r="P45" s="2">
        <v>22</v>
      </c>
    </row>
    <row r="46" spans="14:16" x14ac:dyDescent="0.25">
      <c r="N46" s="67" t="s">
        <v>104</v>
      </c>
      <c r="O46" s="2">
        <v>1</v>
      </c>
      <c r="P46" s="2">
        <v>21</v>
      </c>
    </row>
    <row r="47" spans="14:16" x14ac:dyDescent="0.25">
      <c r="N47" s="67" t="s">
        <v>105</v>
      </c>
      <c r="O47" s="2">
        <v>5</v>
      </c>
      <c r="P47" s="2">
        <v>16</v>
      </c>
    </row>
    <row r="48" spans="14:16" x14ac:dyDescent="0.25">
      <c r="N48" s="67" t="s">
        <v>106</v>
      </c>
      <c r="O48" s="2">
        <v>16</v>
      </c>
      <c r="P48" s="2">
        <v>6</v>
      </c>
    </row>
  </sheetData>
  <mergeCells count="4">
    <mergeCell ref="L2:M2"/>
    <mergeCell ref="R2:S2"/>
    <mergeCell ref="U2:V2"/>
    <mergeCell ref="O2:P2"/>
  </mergeCells>
  <pageMargins left="0.5" right="0.5" top="1" bottom="1" header="0.3" footer="0.3"/>
  <pageSetup scale="92"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7"/>
  <sheetViews>
    <sheetView tabSelected="1" zoomScaleNormal="100" workbookViewId="0">
      <selection activeCell="D1" sqref="D1"/>
    </sheetView>
  </sheetViews>
  <sheetFormatPr defaultColWidth="9.140625" defaultRowHeight="15" x14ac:dyDescent="0.25"/>
  <cols>
    <col min="1" max="1" width="8.5703125" customWidth="1"/>
    <col min="2" max="2" width="7.7109375" bestFit="1" customWidth="1"/>
    <col min="3" max="3" width="6.85546875" bestFit="1" customWidth="1"/>
    <col min="4" max="4" width="7.5703125" bestFit="1" customWidth="1"/>
    <col min="5" max="5" width="17.42578125" bestFit="1" customWidth="1"/>
    <col min="6" max="11" width="4.5703125" style="1" bestFit="1" customWidth="1"/>
    <col min="12" max="13" width="4.5703125" style="2" customWidth="1"/>
    <col min="14" max="14" width="95.5703125" style="67" bestFit="1" customWidth="1"/>
    <col min="15" max="16" width="4.5703125" style="2" customWidth="1"/>
    <col min="17" max="17" width="30.7109375" style="67" customWidth="1"/>
    <col min="18" max="19" width="4.5703125" style="2" customWidth="1"/>
    <col min="20" max="20" width="30.7109375" style="67" customWidth="1"/>
    <col min="21" max="22" width="4.5703125" style="2" customWidth="1"/>
    <col min="23" max="23" width="45.7109375" style="67" customWidth="1"/>
    <col min="24" max="24" width="75.7109375" style="41" customWidth="1"/>
  </cols>
  <sheetData>
    <row r="1" spans="1:24" s="37" customFormat="1" ht="31.9" thickBot="1" x14ac:dyDescent="0.65">
      <c r="A1" s="37" t="s">
        <v>33</v>
      </c>
      <c r="F1" s="82"/>
      <c r="G1" s="83" t="s">
        <v>27</v>
      </c>
      <c r="H1" s="38"/>
      <c r="I1" s="38"/>
      <c r="J1" s="38"/>
      <c r="K1" s="38"/>
      <c r="L1" s="39"/>
      <c r="M1" s="39"/>
      <c r="N1" s="66"/>
      <c r="O1" s="39"/>
      <c r="P1" s="39"/>
      <c r="Q1" s="66"/>
      <c r="R1" s="39"/>
      <c r="S1" s="39"/>
      <c r="T1" s="66"/>
      <c r="U1" s="39"/>
      <c r="V1" s="39"/>
      <c r="W1" s="66"/>
      <c r="X1" s="40"/>
    </row>
    <row r="2" spans="1:24" ht="14.45" x14ac:dyDescent="0.3">
      <c r="A2" s="34" t="s">
        <v>20</v>
      </c>
      <c r="B2" s="19" t="s">
        <v>4</v>
      </c>
      <c r="C2" s="19" t="s">
        <v>5</v>
      </c>
      <c r="D2" s="19" t="s">
        <v>6</v>
      </c>
      <c r="E2" s="64" t="s">
        <v>89</v>
      </c>
      <c r="F2" s="91" t="s">
        <v>0</v>
      </c>
      <c r="G2" s="92" t="s">
        <v>1</v>
      </c>
      <c r="H2" s="92" t="s">
        <v>2</v>
      </c>
      <c r="I2" s="92" t="s">
        <v>3</v>
      </c>
      <c r="J2" s="33" t="s">
        <v>7</v>
      </c>
      <c r="K2" s="92" t="s">
        <v>9</v>
      </c>
      <c r="L2" s="104" t="s">
        <v>10</v>
      </c>
      <c r="M2" s="105"/>
      <c r="N2" s="77" t="s">
        <v>28</v>
      </c>
      <c r="O2" s="104" t="s">
        <v>11</v>
      </c>
      <c r="P2" s="105"/>
      <c r="Q2" s="77" t="s">
        <v>24</v>
      </c>
      <c r="R2" s="104" t="s">
        <v>12</v>
      </c>
      <c r="S2" s="105"/>
      <c r="T2" s="45" t="s">
        <v>25</v>
      </c>
      <c r="U2" s="105" t="s">
        <v>16</v>
      </c>
      <c r="V2" s="105"/>
      <c r="W2" s="45" t="s">
        <v>30</v>
      </c>
      <c r="X2" s="51" t="s">
        <v>18</v>
      </c>
    </row>
    <row r="3" spans="1:24" thickBot="1" x14ac:dyDescent="0.35">
      <c r="A3" s="35" t="s">
        <v>21</v>
      </c>
      <c r="B3" s="20"/>
      <c r="C3" s="20"/>
      <c r="D3" s="20"/>
      <c r="E3" s="65" t="s">
        <v>87</v>
      </c>
      <c r="F3" s="93"/>
      <c r="G3" s="94"/>
      <c r="H3" s="94"/>
      <c r="I3" s="94"/>
      <c r="J3" s="84"/>
      <c r="K3" s="94"/>
      <c r="L3" s="74" t="s">
        <v>22</v>
      </c>
      <c r="M3" s="75" t="s">
        <v>26</v>
      </c>
      <c r="N3" s="78" t="s">
        <v>29</v>
      </c>
      <c r="O3" s="74" t="s">
        <v>22</v>
      </c>
      <c r="P3" s="75" t="s">
        <v>26</v>
      </c>
      <c r="Q3" s="78" t="s">
        <v>17</v>
      </c>
      <c r="R3" s="74" t="s">
        <v>22</v>
      </c>
      <c r="S3" s="75" t="s">
        <v>26</v>
      </c>
      <c r="T3" s="76" t="s">
        <v>17</v>
      </c>
      <c r="U3" s="79" t="s">
        <v>22</v>
      </c>
      <c r="V3" s="75" t="s">
        <v>26</v>
      </c>
      <c r="W3" s="76" t="s">
        <v>23</v>
      </c>
      <c r="X3" s="52"/>
    </row>
    <row r="4" spans="1:24" s="8" customFormat="1" ht="14.45" x14ac:dyDescent="0.3">
      <c r="A4" s="36">
        <v>101</v>
      </c>
      <c r="B4" s="99" t="s">
        <v>73</v>
      </c>
      <c r="C4" s="100" t="s">
        <v>74</v>
      </c>
      <c r="D4" s="101">
        <v>230</v>
      </c>
      <c r="E4" s="56" t="s">
        <v>88</v>
      </c>
      <c r="F4" s="57">
        <v>1</v>
      </c>
      <c r="G4" s="80">
        <v>2</v>
      </c>
      <c r="H4" s="80">
        <v>3</v>
      </c>
      <c r="I4" s="80">
        <v>4</v>
      </c>
      <c r="J4" s="85">
        <v>5</v>
      </c>
      <c r="K4" s="80">
        <v>1</v>
      </c>
      <c r="L4" s="57" t="s">
        <v>19</v>
      </c>
      <c r="M4" s="58"/>
      <c r="N4" s="59" t="s">
        <v>63</v>
      </c>
      <c r="O4" s="57" t="s">
        <v>19</v>
      </c>
      <c r="P4" s="58"/>
      <c r="Q4" s="59"/>
      <c r="R4" s="60"/>
      <c r="S4" s="61" t="s">
        <v>19</v>
      </c>
      <c r="T4" s="62"/>
      <c r="U4" s="60"/>
      <c r="V4" s="61" t="s">
        <v>19</v>
      </c>
      <c r="W4" s="62"/>
      <c r="X4" s="63"/>
    </row>
    <row r="5" spans="1:24" s="8" customFormat="1" ht="28.9" x14ac:dyDescent="0.3">
      <c r="A5" s="36">
        <v>102</v>
      </c>
      <c r="B5" s="4" t="s">
        <v>73</v>
      </c>
      <c r="C5" s="5" t="s">
        <v>74</v>
      </c>
      <c r="D5" s="98">
        <v>210</v>
      </c>
      <c r="E5" s="56" t="s">
        <v>86</v>
      </c>
      <c r="F5" s="6">
        <v>4</v>
      </c>
      <c r="G5" s="7">
        <v>4</v>
      </c>
      <c r="H5" s="7">
        <v>3</v>
      </c>
      <c r="I5" s="7">
        <v>3</v>
      </c>
      <c r="J5" s="86">
        <v>2</v>
      </c>
      <c r="K5" s="7">
        <v>3</v>
      </c>
      <c r="L5" s="6"/>
      <c r="M5" s="16" t="s">
        <v>19</v>
      </c>
      <c r="N5" s="54"/>
      <c r="O5" s="6"/>
      <c r="P5" s="16" t="s">
        <v>19</v>
      </c>
      <c r="Q5" s="54"/>
      <c r="R5" s="6"/>
      <c r="S5" s="16" t="s">
        <v>19</v>
      </c>
      <c r="T5" s="47"/>
      <c r="U5" s="6"/>
      <c r="V5" s="16" t="s">
        <v>19</v>
      </c>
      <c r="W5" s="47"/>
      <c r="X5" s="49" t="s">
        <v>34</v>
      </c>
    </row>
    <row r="6" spans="1:24" s="8" customFormat="1" ht="14.45" x14ac:dyDescent="0.3">
      <c r="A6" s="36">
        <v>103</v>
      </c>
      <c r="B6" s="4" t="s">
        <v>73</v>
      </c>
      <c r="C6" s="5" t="s">
        <v>75</v>
      </c>
      <c r="D6" s="3">
        <v>200</v>
      </c>
      <c r="E6" s="53" t="s">
        <v>96</v>
      </c>
      <c r="F6" s="6"/>
      <c r="G6" s="7"/>
      <c r="H6" s="7"/>
      <c r="I6" s="7"/>
      <c r="J6" s="86"/>
      <c r="K6" s="7"/>
      <c r="L6" s="6"/>
      <c r="M6" s="16"/>
      <c r="N6" s="54"/>
      <c r="O6" s="6"/>
      <c r="P6" s="16"/>
      <c r="Q6" s="54"/>
      <c r="R6" s="6"/>
      <c r="S6" s="16"/>
      <c r="T6" s="47"/>
      <c r="U6" s="6"/>
      <c r="V6" s="16"/>
      <c r="W6" s="47"/>
      <c r="X6" s="49"/>
    </row>
    <row r="7" spans="1:24" s="8" customFormat="1" ht="14.45" x14ac:dyDescent="0.3">
      <c r="A7" s="36">
        <v>104</v>
      </c>
      <c r="B7" s="4" t="s">
        <v>73</v>
      </c>
      <c r="C7" s="102" t="s">
        <v>74</v>
      </c>
      <c r="D7" s="98">
        <v>240</v>
      </c>
      <c r="E7" s="56" t="s">
        <v>88</v>
      </c>
      <c r="F7" s="6">
        <v>3</v>
      </c>
      <c r="G7" s="7">
        <v>3</v>
      </c>
      <c r="H7" s="7">
        <v>3</v>
      </c>
      <c r="I7" s="7">
        <v>2</v>
      </c>
      <c r="J7" s="86">
        <v>3</v>
      </c>
      <c r="K7" s="7">
        <v>2</v>
      </c>
      <c r="L7" s="6"/>
      <c r="M7" s="16" t="s">
        <v>19</v>
      </c>
      <c r="N7" s="54"/>
      <c r="O7" s="6"/>
      <c r="P7" s="16" t="s">
        <v>19</v>
      </c>
      <c r="Q7" s="54"/>
      <c r="R7" s="6"/>
      <c r="S7" s="16" t="s">
        <v>19</v>
      </c>
      <c r="T7" s="47"/>
      <c r="U7" s="6"/>
      <c r="V7" s="16" t="s">
        <v>19</v>
      </c>
      <c r="W7" s="47"/>
      <c r="X7" s="49" t="s">
        <v>66</v>
      </c>
    </row>
    <row r="8" spans="1:24" s="8" customFormat="1" ht="14.45" x14ac:dyDescent="0.3">
      <c r="A8" s="36">
        <v>106</v>
      </c>
      <c r="B8" s="4" t="s">
        <v>73</v>
      </c>
      <c r="C8" s="5" t="s">
        <v>76</v>
      </c>
      <c r="D8" s="98">
        <v>155</v>
      </c>
      <c r="E8" s="53" t="s">
        <v>96</v>
      </c>
      <c r="F8" s="6"/>
      <c r="G8" s="7"/>
      <c r="H8" s="7"/>
      <c r="I8" s="7"/>
      <c r="J8" s="86"/>
      <c r="K8" s="7"/>
      <c r="L8" s="6"/>
      <c r="M8" s="16"/>
      <c r="N8" s="54"/>
      <c r="O8" s="6"/>
      <c r="P8" s="16"/>
      <c r="Q8" s="54"/>
      <c r="R8" s="6"/>
      <c r="S8" s="16"/>
      <c r="T8" s="47"/>
      <c r="U8" s="6"/>
      <c r="V8" s="16"/>
      <c r="W8" s="47"/>
      <c r="X8" s="49"/>
    </row>
    <row r="9" spans="1:24" s="8" customFormat="1" ht="14.45" x14ac:dyDescent="0.3">
      <c r="A9" s="36">
        <v>107</v>
      </c>
      <c r="B9" s="4" t="s">
        <v>73</v>
      </c>
      <c r="C9" s="5" t="s">
        <v>74</v>
      </c>
      <c r="D9" s="3">
        <v>215</v>
      </c>
      <c r="E9" s="53" t="s">
        <v>96</v>
      </c>
      <c r="F9" s="6"/>
      <c r="G9" s="7"/>
      <c r="H9" s="7"/>
      <c r="I9" s="7"/>
      <c r="J9" s="86"/>
      <c r="K9" s="7"/>
      <c r="L9" s="6"/>
      <c r="M9" s="16"/>
      <c r="N9" s="54"/>
      <c r="O9" s="6"/>
      <c r="P9" s="16"/>
      <c r="Q9" s="54"/>
      <c r="R9" s="6"/>
      <c r="S9" s="16"/>
      <c r="T9" s="47"/>
      <c r="U9" s="6"/>
      <c r="V9" s="16"/>
      <c r="W9" s="47"/>
      <c r="X9" s="49"/>
    </row>
    <row r="10" spans="1:24" s="8" customFormat="1" ht="14.45" x14ac:dyDescent="0.3">
      <c r="A10" s="36">
        <v>108</v>
      </c>
      <c r="B10" s="4" t="s">
        <v>73</v>
      </c>
      <c r="C10" s="5" t="s">
        <v>75</v>
      </c>
      <c r="D10" s="3">
        <v>175</v>
      </c>
      <c r="E10" s="56" t="s">
        <v>86</v>
      </c>
      <c r="F10" s="6">
        <v>3</v>
      </c>
      <c r="G10" s="7">
        <v>1</v>
      </c>
      <c r="H10" s="7">
        <v>3</v>
      </c>
      <c r="I10" s="7">
        <v>3</v>
      </c>
      <c r="J10" s="86">
        <v>3</v>
      </c>
      <c r="K10" s="7">
        <v>3</v>
      </c>
      <c r="L10" s="6"/>
      <c r="M10" s="16" t="s">
        <v>19</v>
      </c>
      <c r="N10" s="54"/>
      <c r="O10" s="6"/>
      <c r="P10" s="16" t="s">
        <v>19</v>
      </c>
      <c r="Q10" s="54"/>
      <c r="R10" s="6"/>
      <c r="S10" s="16" t="s">
        <v>19</v>
      </c>
      <c r="T10" s="47"/>
      <c r="U10" s="6" t="s">
        <v>19</v>
      </c>
      <c r="V10" s="16"/>
      <c r="W10" s="47" t="s">
        <v>91</v>
      </c>
      <c r="X10" s="49" t="s">
        <v>38</v>
      </c>
    </row>
    <row r="11" spans="1:24" s="8" customFormat="1" ht="28.9" x14ac:dyDescent="0.3">
      <c r="A11" s="36">
        <v>109</v>
      </c>
      <c r="B11" s="4" t="s">
        <v>77</v>
      </c>
      <c r="C11" s="5" t="s">
        <v>76</v>
      </c>
      <c r="D11" s="3">
        <v>220</v>
      </c>
      <c r="E11" s="56" t="s">
        <v>86</v>
      </c>
      <c r="F11" s="6">
        <v>2</v>
      </c>
      <c r="G11" s="7">
        <v>1</v>
      </c>
      <c r="H11" s="7">
        <v>1</v>
      </c>
      <c r="I11" s="7">
        <v>1</v>
      </c>
      <c r="J11" s="86">
        <v>4</v>
      </c>
      <c r="K11" s="7">
        <v>4</v>
      </c>
      <c r="L11" s="6"/>
      <c r="M11" s="16" t="s">
        <v>19</v>
      </c>
      <c r="N11" s="54"/>
      <c r="O11" s="6" t="s">
        <v>19</v>
      </c>
      <c r="P11" s="16"/>
      <c r="Q11" s="54" t="s">
        <v>43</v>
      </c>
      <c r="R11" s="6"/>
      <c r="S11" s="16" t="s">
        <v>19</v>
      </c>
      <c r="T11" s="47"/>
      <c r="U11" s="6"/>
      <c r="V11" s="16" t="s">
        <v>19</v>
      </c>
      <c r="W11" s="47"/>
      <c r="X11" s="49"/>
    </row>
    <row r="12" spans="1:24" s="8" customFormat="1" ht="14.45" x14ac:dyDescent="0.3">
      <c r="A12" s="36">
        <v>111</v>
      </c>
      <c r="B12" s="4" t="s">
        <v>73</v>
      </c>
      <c r="C12" s="5" t="s">
        <v>78</v>
      </c>
      <c r="D12" s="3">
        <v>210</v>
      </c>
      <c r="E12" s="53" t="s">
        <v>96</v>
      </c>
      <c r="F12" s="6"/>
      <c r="G12" s="7"/>
      <c r="H12" s="7"/>
      <c r="I12" s="7"/>
      <c r="J12" s="86"/>
      <c r="K12" s="7"/>
      <c r="L12" s="6"/>
      <c r="M12" s="16"/>
      <c r="N12" s="54"/>
      <c r="O12" s="6"/>
      <c r="P12" s="16"/>
      <c r="Q12" s="54"/>
      <c r="R12" s="6"/>
      <c r="S12" s="16"/>
      <c r="T12" s="47"/>
      <c r="U12" s="6"/>
      <c r="V12" s="16"/>
      <c r="W12" s="47"/>
      <c r="X12" s="49"/>
    </row>
    <row r="13" spans="1:24" s="8" customFormat="1" ht="14.45" x14ac:dyDescent="0.3">
      <c r="A13" s="36">
        <v>112</v>
      </c>
      <c r="B13" s="4" t="s">
        <v>73</v>
      </c>
      <c r="C13" s="5" t="s">
        <v>79</v>
      </c>
      <c r="D13" s="3">
        <v>175</v>
      </c>
      <c r="E13" s="56" t="s">
        <v>88</v>
      </c>
      <c r="F13" s="6">
        <v>2</v>
      </c>
      <c r="G13" s="7">
        <v>2</v>
      </c>
      <c r="H13" s="7">
        <v>2</v>
      </c>
      <c r="I13" s="7">
        <v>2</v>
      </c>
      <c r="J13" s="86">
        <v>2</v>
      </c>
      <c r="K13" s="7">
        <v>2</v>
      </c>
      <c r="L13" s="6"/>
      <c r="M13" s="16" t="s">
        <v>19</v>
      </c>
      <c r="N13" s="54"/>
      <c r="O13" s="6"/>
      <c r="P13" s="16" t="s">
        <v>19</v>
      </c>
      <c r="Q13" s="54"/>
      <c r="R13" s="6"/>
      <c r="S13" s="16" t="s">
        <v>19</v>
      </c>
      <c r="T13" s="47"/>
      <c r="U13" s="6" t="s">
        <v>19</v>
      </c>
      <c r="V13" s="16"/>
      <c r="W13" s="47" t="s">
        <v>67</v>
      </c>
      <c r="X13" s="49"/>
    </row>
    <row r="14" spans="1:24" s="8" customFormat="1" ht="28.9" x14ac:dyDescent="0.3">
      <c r="A14" s="36">
        <v>113</v>
      </c>
      <c r="B14" s="4" t="s">
        <v>73</v>
      </c>
      <c r="C14" s="5" t="s">
        <v>80</v>
      </c>
      <c r="D14" s="98">
        <v>185</v>
      </c>
      <c r="E14" s="56" t="s">
        <v>88</v>
      </c>
      <c r="F14" s="6">
        <v>5</v>
      </c>
      <c r="G14" s="7">
        <v>5</v>
      </c>
      <c r="H14" s="7">
        <v>5</v>
      </c>
      <c r="I14" s="7">
        <v>4</v>
      </c>
      <c r="J14" s="86">
        <v>1</v>
      </c>
      <c r="K14" s="7">
        <v>4</v>
      </c>
      <c r="L14" s="6"/>
      <c r="M14" s="16" t="s">
        <v>19</v>
      </c>
      <c r="N14" s="54"/>
      <c r="O14" s="6"/>
      <c r="P14" s="16" t="s">
        <v>19</v>
      </c>
      <c r="Q14" s="54"/>
      <c r="R14" s="6" t="s">
        <v>19</v>
      </c>
      <c r="S14" s="16"/>
      <c r="T14" s="47" t="s">
        <v>58</v>
      </c>
      <c r="U14" s="6" t="s">
        <v>19</v>
      </c>
      <c r="V14" s="16"/>
      <c r="W14" s="47" t="s">
        <v>59</v>
      </c>
      <c r="X14" s="49"/>
    </row>
    <row r="15" spans="1:24" s="8" customFormat="1" ht="14.45" x14ac:dyDescent="0.3">
      <c r="A15" s="36">
        <v>114</v>
      </c>
      <c r="B15" s="4" t="s">
        <v>73</v>
      </c>
      <c r="C15" s="5" t="s">
        <v>81</v>
      </c>
      <c r="D15" s="3">
        <v>180</v>
      </c>
      <c r="E15" s="53" t="s">
        <v>96</v>
      </c>
      <c r="F15" s="6"/>
      <c r="G15" s="7"/>
      <c r="H15" s="7"/>
      <c r="I15" s="7"/>
      <c r="J15" s="86"/>
      <c r="K15" s="7"/>
      <c r="L15" s="6"/>
      <c r="M15" s="16"/>
      <c r="N15" s="54"/>
      <c r="O15" s="6"/>
      <c r="P15" s="16"/>
      <c r="Q15" s="54"/>
      <c r="R15" s="6"/>
      <c r="S15" s="16"/>
      <c r="T15" s="47"/>
      <c r="U15" s="6"/>
      <c r="V15" s="16"/>
      <c r="W15" s="47"/>
      <c r="X15" s="49"/>
    </row>
    <row r="16" spans="1:24" s="8" customFormat="1" ht="14.45" x14ac:dyDescent="0.3">
      <c r="A16" s="36">
        <v>115</v>
      </c>
      <c r="B16" s="4" t="s">
        <v>73</v>
      </c>
      <c r="C16" s="5" t="s">
        <v>75</v>
      </c>
      <c r="D16" s="3">
        <v>205</v>
      </c>
      <c r="E16" s="56" t="s">
        <v>86</v>
      </c>
      <c r="F16" s="6">
        <v>4</v>
      </c>
      <c r="G16" s="7">
        <v>4</v>
      </c>
      <c r="H16" s="7">
        <v>3</v>
      </c>
      <c r="I16" s="7">
        <v>3</v>
      </c>
      <c r="J16" s="86">
        <v>3</v>
      </c>
      <c r="K16" s="7">
        <v>4</v>
      </c>
      <c r="L16" s="6"/>
      <c r="M16" s="16" t="s">
        <v>19</v>
      </c>
      <c r="N16" s="54"/>
      <c r="O16" s="6"/>
      <c r="P16" s="16" t="s">
        <v>19</v>
      </c>
      <c r="Q16" s="54"/>
      <c r="R16" s="6"/>
      <c r="S16" s="16" t="s">
        <v>19</v>
      </c>
      <c r="T16" s="47"/>
      <c r="U16" s="6" t="s">
        <v>19</v>
      </c>
      <c r="V16" s="16"/>
      <c r="W16" s="47"/>
      <c r="X16" s="49"/>
    </row>
    <row r="17" spans="1:24" s="8" customFormat="1" ht="14.45" x14ac:dyDescent="0.3">
      <c r="A17" s="36">
        <v>116</v>
      </c>
      <c r="B17" s="4" t="s">
        <v>73</v>
      </c>
      <c r="C17" s="5" t="s">
        <v>82</v>
      </c>
      <c r="D17" s="3">
        <v>200</v>
      </c>
      <c r="E17" s="53" t="s">
        <v>96</v>
      </c>
      <c r="F17" s="6"/>
      <c r="G17" s="7"/>
      <c r="H17" s="7"/>
      <c r="I17" s="7"/>
      <c r="J17" s="86"/>
      <c r="K17" s="7"/>
      <c r="L17" s="6"/>
      <c r="M17" s="16"/>
      <c r="N17" s="54"/>
      <c r="O17" s="6"/>
      <c r="P17" s="16"/>
      <c r="Q17" s="54"/>
      <c r="R17" s="6"/>
      <c r="S17" s="16"/>
      <c r="T17" s="47"/>
      <c r="U17" s="6"/>
      <c r="V17" s="16"/>
      <c r="W17" s="47"/>
      <c r="X17" s="49"/>
    </row>
    <row r="18" spans="1:24" s="8" customFormat="1" ht="28.9" x14ac:dyDescent="0.3">
      <c r="A18" s="36">
        <v>117</v>
      </c>
      <c r="B18" s="4" t="s">
        <v>73</v>
      </c>
      <c r="C18" s="5" t="s">
        <v>83</v>
      </c>
      <c r="D18" s="3">
        <v>275</v>
      </c>
      <c r="E18" s="56" t="s">
        <v>86</v>
      </c>
      <c r="F18" s="6">
        <v>1</v>
      </c>
      <c r="G18" s="7">
        <v>3</v>
      </c>
      <c r="H18" s="7">
        <v>1</v>
      </c>
      <c r="I18" s="7">
        <v>1</v>
      </c>
      <c r="J18" s="86">
        <v>5</v>
      </c>
      <c r="K18" s="7">
        <v>1</v>
      </c>
      <c r="L18" s="6" t="s">
        <v>19</v>
      </c>
      <c r="M18" s="16"/>
      <c r="N18" s="54" t="s">
        <v>47</v>
      </c>
      <c r="O18" s="6" t="s">
        <v>19</v>
      </c>
      <c r="P18" s="16"/>
      <c r="Q18" s="54" t="s">
        <v>48</v>
      </c>
      <c r="R18" s="6"/>
      <c r="S18" s="16" t="s">
        <v>19</v>
      </c>
      <c r="T18" s="47"/>
      <c r="U18" s="6"/>
      <c r="V18" s="16" t="s">
        <v>19</v>
      </c>
      <c r="W18" s="47" t="s">
        <v>49</v>
      </c>
      <c r="X18" s="49"/>
    </row>
    <row r="19" spans="1:24" s="8" customFormat="1" ht="14.45" x14ac:dyDescent="0.3">
      <c r="A19" s="36">
        <v>118</v>
      </c>
      <c r="B19" s="4" t="s">
        <v>73</v>
      </c>
      <c r="C19" s="5" t="s">
        <v>79</v>
      </c>
      <c r="D19" s="3">
        <v>190</v>
      </c>
      <c r="E19" s="53" t="s">
        <v>96</v>
      </c>
      <c r="F19" s="6"/>
      <c r="G19" s="7"/>
      <c r="H19" s="7"/>
      <c r="I19" s="7"/>
      <c r="J19" s="86"/>
      <c r="K19" s="7"/>
      <c r="L19" s="6"/>
      <c r="M19" s="16"/>
      <c r="N19" s="54"/>
      <c r="O19" s="6"/>
      <c r="P19" s="16"/>
      <c r="Q19" s="54"/>
      <c r="R19" s="6"/>
      <c r="S19" s="16"/>
      <c r="T19" s="47"/>
      <c r="U19" s="6"/>
      <c r="V19" s="16"/>
      <c r="W19" s="47"/>
      <c r="X19" s="49"/>
    </row>
    <row r="20" spans="1:24" s="8" customFormat="1" ht="28.9" x14ac:dyDescent="0.3">
      <c r="A20" s="36">
        <v>119</v>
      </c>
      <c r="B20" s="4" t="s">
        <v>73</v>
      </c>
      <c r="C20" s="5" t="s">
        <v>81</v>
      </c>
      <c r="D20" s="3">
        <v>165</v>
      </c>
      <c r="E20" s="56" t="s">
        <v>86</v>
      </c>
      <c r="F20" s="6">
        <v>2</v>
      </c>
      <c r="G20" s="7">
        <v>3</v>
      </c>
      <c r="H20" s="7">
        <v>4</v>
      </c>
      <c r="I20" s="7">
        <v>4</v>
      </c>
      <c r="J20" s="86">
        <v>3</v>
      </c>
      <c r="K20" s="7">
        <v>2</v>
      </c>
      <c r="L20" s="6" t="s">
        <v>19</v>
      </c>
      <c r="M20" s="16"/>
      <c r="N20" s="54" t="s">
        <v>50</v>
      </c>
      <c r="O20" s="6"/>
      <c r="P20" s="16" t="s">
        <v>19</v>
      </c>
      <c r="Q20" s="54"/>
      <c r="R20" s="6"/>
      <c r="S20" s="16" t="s">
        <v>19</v>
      </c>
      <c r="T20" s="47"/>
      <c r="U20" s="6" t="s">
        <v>19</v>
      </c>
      <c r="V20" s="16"/>
      <c r="W20" s="47" t="s">
        <v>51</v>
      </c>
      <c r="X20" s="49"/>
    </row>
    <row r="21" spans="1:24" s="8" customFormat="1" ht="14.45" x14ac:dyDescent="0.3">
      <c r="A21" s="36">
        <v>120</v>
      </c>
      <c r="B21" s="4" t="s">
        <v>73</v>
      </c>
      <c r="C21" s="5" t="s">
        <v>84</v>
      </c>
      <c r="D21" s="98">
        <v>195</v>
      </c>
      <c r="E21" s="53" t="s">
        <v>96</v>
      </c>
      <c r="F21" s="6"/>
      <c r="G21" s="7"/>
      <c r="H21" s="7"/>
      <c r="I21" s="7"/>
      <c r="J21" s="86"/>
      <c r="K21" s="7"/>
      <c r="L21" s="6"/>
      <c r="M21" s="16"/>
      <c r="N21" s="54"/>
      <c r="O21" s="6"/>
      <c r="P21" s="16"/>
      <c r="Q21" s="54"/>
      <c r="R21" s="6"/>
      <c r="S21" s="16"/>
      <c r="T21" s="47"/>
      <c r="U21" s="6"/>
      <c r="V21" s="16"/>
      <c r="W21" s="47"/>
      <c r="X21" s="49"/>
    </row>
    <row r="22" spans="1:24" s="8" customFormat="1" ht="14.45" x14ac:dyDescent="0.3">
      <c r="A22" s="36">
        <v>121</v>
      </c>
      <c r="B22" s="4" t="s">
        <v>73</v>
      </c>
      <c r="C22" s="5" t="s">
        <v>80</v>
      </c>
      <c r="D22" s="3">
        <v>173</v>
      </c>
      <c r="E22" s="53" t="s">
        <v>96</v>
      </c>
      <c r="F22" s="6"/>
      <c r="G22" s="7"/>
      <c r="H22" s="7"/>
      <c r="I22" s="7"/>
      <c r="J22" s="86"/>
      <c r="K22" s="7"/>
      <c r="L22" s="6"/>
      <c r="M22" s="16"/>
      <c r="N22" s="54"/>
      <c r="O22" s="6"/>
      <c r="P22" s="16"/>
      <c r="Q22" s="54"/>
      <c r="R22" s="6"/>
      <c r="S22" s="16"/>
      <c r="T22" s="47"/>
      <c r="U22" s="6"/>
      <c r="V22" s="16"/>
      <c r="W22" s="47"/>
      <c r="X22" s="49"/>
    </row>
    <row r="23" spans="1:24" s="8" customFormat="1" ht="14.45" x14ac:dyDescent="0.3">
      <c r="A23" s="36">
        <v>122</v>
      </c>
      <c r="B23" s="4" t="s">
        <v>73</v>
      </c>
      <c r="C23" s="5" t="s">
        <v>81</v>
      </c>
      <c r="D23" s="3">
        <v>160</v>
      </c>
      <c r="E23" s="56" t="s">
        <v>88</v>
      </c>
      <c r="F23" s="6">
        <v>3</v>
      </c>
      <c r="G23" s="7">
        <v>2</v>
      </c>
      <c r="H23" s="7">
        <v>4</v>
      </c>
      <c r="I23" s="7">
        <v>4</v>
      </c>
      <c r="J23" s="86">
        <v>3</v>
      </c>
      <c r="K23" s="7">
        <v>2</v>
      </c>
      <c r="L23" s="6"/>
      <c r="M23" s="16" t="s">
        <v>19</v>
      </c>
      <c r="N23" s="54"/>
      <c r="O23" s="6"/>
      <c r="P23" s="16" t="s">
        <v>19</v>
      </c>
      <c r="Q23" s="54"/>
      <c r="R23" s="6"/>
      <c r="S23" s="16" t="s">
        <v>19</v>
      </c>
      <c r="T23" s="47"/>
      <c r="U23" s="6" t="s">
        <v>19</v>
      </c>
      <c r="V23" s="16"/>
      <c r="W23" s="47"/>
      <c r="X23" s="49"/>
    </row>
    <row r="24" spans="1:24" s="8" customFormat="1" ht="14.45" x14ac:dyDescent="0.3">
      <c r="A24" s="36">
        <v>123</v>
      </c>
      <c r="B24" s="4" t="s">
        <v>73</v>
      </c>
      <c r="C24" s="5" t="s">
        <v>78</v>
      </c>
      <c r="D24" s="3">
        <v>216</v>
      </c>
      <c r="E24" s="56" t="s">
        <v>88</v>
      </c>
      <c r="F24" s="6">
        <v>3</v>
      </c>
      <c r="G24" s="7">
        <v>2</v>
      </c>
      <c r="H24" s="7">
        <v>2</v>
      </c>
      <c r="I24" s="7">
        <v>3</v>
      </c>
      <c r="J24" s="86">
        <v>2</v>
      </c>
      <c r="K24" s="7">
        <v>4</v>
      </c>
      <c r="L24" s="6"/>
      <c r="M24" s="16" t="s">
        <v>19</v>
      </c>
      <c r="N24" s="54"/>
      <c r="O24" s="6"/>
      <c r="P24" s="16" t="s">
        <v>19</v>
      </c>
      <c r="Q24" s="54"/>
      <c r="R24" s="6"/>
      <c r="S24" s="16" t="s">
        <v>19</v>
      </c>
      <c r="T24" s="47"/>
      <c r="U24" s="6"/>
      <c r="V24" s="16" t="s">
        <v>19</v>
      </c>
      <c r="W24" s="47"/>
      <c r="X24" s="49"/>
    </row>
    <row r="25" spans="1:24" s="8" customFormat="1" ht="14.45" x14ac:dyDescent="0.3">
      <c r="A25" s="36">
        <v>124</v>
      </c>
      <c r="B25" s="4" t="s">
        <v>73</v>
      </c>
      <c r="C25" s="5" t="s">
        <v>79</v>
      </c>
      <c r="D25" s="98">
        <v>210</v>
      </c>
      <c r="E25" s="56" t="s">
        <v>86</v>
      </c>
      <c r="F25" s="6">
        <v>4</v>
      </c>
      <c r="G25" s="7">
        <v>4</v>
      </c>
      <c r="H25" s="7">
        <v>4</v>
      </c>
      <c r="I25" s="7">
        <v>4</v>
      </c>
      <c r="J25" s="86">
        <v>2</v>
      </c>
      <c r="K25" s="7">
        <v>3</v>
      </c>
      <c r="L25" s="6"/>
      <c r="M25" s="16" t="s">
        <v>19</v>
      </c>
      <c r="N25" s="54"/>
      <c r="O25" s="6"/>
      <c r="P25" s="16" t="s">
        <v>19</v>
      </c>
      <c r="Q25" s="54"/>
      <c r="R25" s="6"/>
      <c r="S25" s="16" t="s">
        <v>19</v>
      </c>
      <c r="T25" s="47"/>
      <c r="U25" s="6" t="s">
        <v>19</v>
      </c>
      <c r="V25" s="16"/>
      <c r="W25" s="47"/>
      <c r="X25" s="49"/>
    </row>
    <row r="26" spans="1:24" s="8" customFormat="1" ht="14.45" x14ac:dyDescent="0.3">
      <c r="A26" s="36">
        <v>125</v>
      </c>
      <c r="B26" s="4" t="s">
        <v>73</v>
      </c>
      <c r="C26" s="5" t="s">
        <v>84</v>
      </c>
      <c r="D26" s="98">
        <v>195</v>
      </c>
      <c r="E26" s="56" t="s">
        <v>88</v>
      </c>
      <c r="F26" s="6">
        <v>3</v>
      </c>
      <c r="G26" s="7">
        <v>3</v>
      </c>
      <c r="H26" s="7">
        <v>3</v>
      </c>
      <c r="I26" s="7">
        <v>3</v>
      </c>
      <c r="J26" s="86">
        <v>3</v>
      </c>
      <c r="K26" s="7">
        <v>3</v>
      </c>
      <c r="L26" s="6"/>
      <c r="M26" s="16" t="s">
        <v>19</v>
      </c>
      <c r="N26" s="54"/>
      <c r="O26" s="6"/>
      <c r="P26" s="16" t="s">
        <v>19</v>
      </c>
      <c r="Q26" s="54"/>
      <c r="R26" s="6"/>
      <c r="S26" s="16" t="s">
        <v>19</v>
      </c>
      <c r="T26" s="47"/>
      <c r="U26" s="6"/>
      <c r="V26" s="16" t="s">
        <v>19</v>
      </c>
      <c r="W26" s="47"/>
      <c r="X26" s="49"/>
    </row>
    <row r="27" spans="1:24" s="8" customFormat="1" thickBot="1" x14ac:dyDescent="0.35">
      <c r="A27" s="36">
        <v>126</v>
      </c>
      <c r="B27" s="28" t="s">
        <v>73</v>
      </c>
      <c r="C27" s="29" t="s">
        <v>85</v>
      </c>
      <c r="D27" s="27">
        <v>240</v>
      </c>
      <c r="E27" s="56" t="s">
        <v>88</v>
      </c>
      <c r="F27" s="30">
        <v>5</v>
      </c>
      <c r="G27" s="32">
        <v>4</v>
      </c>
      <c r="H27" s="32">
        <v>3</v>
      </c>
      <c r="I27" s="32">
        <v>2</v>
      </c>
      <c r="J27" s="87">
        <v>2</v>
      </c>
      <c r="K27" s="32">
        <v>3</v>
      </c>
      <c r="L27" s="30"/>
      <c r="M27" s="31" t="s">
        <v>19</v>
      </c>
      <c r="N27" s="55"/>
      <c r="O27" s="30" t="s">
        <v>19</v>
      </c>
      <c r="P27" s="31"/>
      <c r="Q27" s="55" t="s">
        <v>70</v>
      </c>
      <c r="R27" s="30"/>
      <c r="S27" s="31" t="s">
        <v>19</v>
      </c>
      <c r="T27" s="48"/>
      <c r="U27" s="30"/>
      <c r="V27" s="31" t="s">
        <v>19</v>
      </c>
      <c r="W27" s="48"/>
      <c r="X27" s="50"/>
    </row>
    <row r="28" spans="1:24" ht="14.45" x14ac:dyDescent="0.3">
      <c r="A28" s="21" t="s">
        <v>13</v>
      </c>
      <c r="B28" s="22"/>
      <c r="C28" s="22"/>
      <c r="D28" s="22"/>
      <c r="E28" s="42"/>
      <c r="F28" s="9">
        <f t="shared" ref="F28:K28" si="0">SUM(F4:F27)</f>
        <v>45</v>
      </c>
      <c r="G28" s="10">
        <f t="shared" si="0"/>
        <v>43</v>
      </c>
      <c r="H28" s="10">
        <f t="shared" si="0"/>
        <v>44</v>
      </c>
      <c r="I28" s="10">
        <f t="shared" si="0"/>
        <v>43</v>
      </c>
      <c r="J28" s="88">
        <f t="shared" si="0"/>
        <v>43</v>
      </c>
      <c r="K28" s="10">
        <f t="shared" si="0"/>
        <v>41</v>
      </c>
      <c r="L28" s="9">
        <f>COUNTIFS(L4:L27,"X")</f>
        <v>3</v>
      </c>
      <c r="M28" s="15">
        <f>COUNTIFS(M4:M27,"X")</f>
        <v>12</v>
      </c>
      <c r="N28" s="73"/>
      <c r="O28" s="9">
        <f>COUNTIFS(O4:O27,"X")</f>
        <v>4</v>
      </c>
      <c r="P28" s="15">
        <f>COUNTIFS(P4:P27,"X")</f>
        <v>11</v>
      </c>
      <c r="Q28" s="73"/>
      <c r="R28" s="9">
        <f>COUNTIFS(R4:R27,"X")</f>
        <v>1</v>
      </c>
      <c r="S28" s="15">
        <f>COUNTIFS(S4:S27,"X")</f>
        <v>14</v>
      </c>
      <c r="T28" s="73"/>
      <c r="U28" s="9">
        <f>COUNTIFS(U4:U27,"X")</f>
        <v>7</v>
      </c>
      <c r="V28" s="15">
        <f>COUNTIFS(V4:V27,"X")</f>
        <v>8</v>
      </c>
      <c r="W28" s="46"/>
      <c r="X28" s="70"/>
    </row>
    <row r="29" spans="1:24" ht="14.45" x14ac:dyDescent="0.3">
      <c r="A29" s="23" t="s">
        <v>14</v>
      </c>
      <c r="B29" s="24"/>
      <c r="C29" s="24"/>
      <c r="D29" s="24"/>
      <c r="E29" s="43"/>
      <c r="F29" s="11">
        <f t="shared" ref="F29:K29" si="1">AVERAGE(F4:F27)</f>
        <v>3</v>
      </c>
      <c r="G29" s="81">
        <f t="shared" si="1"/>
        <v>2.8666666666666667</v>
      </c>
      <c r="H29" s="12">
        <f t="shared" si="1"/>
        <v>2.9333333333333331</v>
      </c>
      <c r="I29" s="12">
        <f t="shared" si="1"/>
        <v>2.8666666666666667</v>
      </c>
      <c r="J29" s="89">
        <f t="shared" si="1"/>
        <v>2.8666666666666667</v>
      </c>
      <c r="K29" s="12">
        <f t="shared" si="1"/>
        <v>2.7333333333333334</v>
      </c>
      <c r="L29" s="11"/>
      <c r="M29" s="17"/>
      <c r="N29" s="68"/>
      <c r="O29" s="11"/>
      <c r="P29" s="17"/>
      <c r="Q29" s="68"/>
      <c r="R29" s="11"/>
      <c r="S29" s="17"/>
      <c r="T29" s="68"/>
      <c r="U29" s="11"/>
      <c r="V29" s="17"/>
      <c r="W29" s="68"/>
      <c r="X29" s="71"/>
    </row>
    <row r="30" spans="1:24" thickBot="1" x14ac:dyDescent="0.35">
      <c r="A30" s="25" t="s">
        <v>15</v>
      </c>
      <c r="B30" s="26"/>
      <c r="C30" s="26"/>
      <c r="D30" s="26"/>
      <c r="E30" s="44"/>
      <c r="F30" s="13">
        <f t="shared" ref="F30:K30" si="2">MEDIAN(F4:F27)</f>
        <v>3</v>
      </c>
      <c r="G30" s="14">
        <f t="shared" si="2"/>
        <v>3</v>
      </c>
      <c r="H30" s="14">
        <f t="shared" si="2"/>
        <v>3</v>
      </c>
      <c r="I30" s="14">
        <f t="shared" si="2"/>
        <v>3</v>
      </c>
      <c r="J30" s="90">
        <f t="shared" si="2"/>
        <v>3</v>
      </c>
      <c r="K30" s="14">
        <f t="shared" si="2"/>
        <v>3</v>
      </c>
      <c r="L30" s="13"/>
      <c r="M30" s="18"/>
      <c r="N30" s="69"/>
      <c r="O30" s="13"/>
      <c r="P30" s="18"/>
      <c r="Q30" s="69"/>
      <c r="R30" s="13"/>
      <c r="S30" s="18"/>
      <c r="T30" s="69"/>
      <c r="U30" s="13"/>
      <c r="V30" s="18"/>
      <c r="W30" s="69"/>
      <c r="X30" s="72"/>
    </row>
    <row r="35" spans="14:16" x14ac:dyDescent="0.25">
      <c r="N35" s="67" t="s">
        <v>97</v>
      </c>
      <c r="O35" s="103">
        <v>3</v>
      </c>
    </row>
    <row r="36" spans="14:16" x14ac:dyDescent="0.25">
      <c r="N36" s="67" t="s">
        <v>98</v>
      </c>
      <c r="O36" s="103">
        <v>2.87</v>
      </c>
    </row>
    <row r="37" spans="14:16" x14ac:dyDescent="0.25">
      <c r="N37" s="67" t="s">
        <v>99</v>
      </c>
      <c r="O37" s="103">
        <v>2.93</v>
      </c>
    </row>
    <row r="38" spans="14:16" x14ac:dyDescent="0.25">
      <c r="N38" s="67" t="s">
        <v>100</v>
      </c>
      <c r="O38" s="103">
        <v>2.87</v>
      </c>
    </row>
    <row r="39" spans="14:16" x14ac:dyDescent="0.25">
      <c r="N39" s="67" t="s">
        <v>101</v>
      </c>
      <c r="O39" s="103">
        <v>2.87</v>
      </c>
    </row>
    <row r="40" spans="14:16" x14ac:dyDescent="0.25">
      <c r="N40" s="67" t="s">
        <v>102</v>
      </c>
      <c r="O40" s="103">
        <v>2.73</v>
      </c>
    </row>
    <row r="43" spans="14:16" x14ac:dyDescent="0.25">
      <c r="O43" s="2" t="s">
        <v>107</v>
      </c>
      <c r="P43" s="2" t="s">
        <v>108</v>
      </c>
    </row>
    <row r="44" spans="14:16" x14ac:dyDescent="0.25">
      <c r="N44" s="67" t="s">
        <v>103</v>
      </c>
      <c r="O44" s="2">
        <v>3</v>
      </c>
      <c r="P44" s="2">
        <v>12</v>
      </c>
    </row>
    <row r="45" spans="14:16" x14ac:dyDescent="0.25">
      <c r="N45" s="67" t="s">
        <v>104</v>
      </c>
      <c r="O45" s="2">
        <v>4</v>
      </c>
      <c r="P45" s="2">
        <v>11</v>
      </c>
    </row>
    <row r="46" spans="14:16" x14ac:dyDescent="0.25">
      <c r="N46" s="67" t="s">
        <v>105</v>
      </c>
      <c r="O46" s="2">
        <v>1</v>
      </c>
      <c r="P46" s="2">
        <v>14</v>
      </c>
    </row>
    <row r="47" spans="14:16" x14ac:dyDescent="0.25">
      <c r="N47" s="67" t="s">
        <v>106</v>
      </c>
      <c r="O47" s="2">
        <v>7</v>
      </c>
      <c r="P47" s="2">
        <v>8</v>
      </c>
    </row>
  </sheetData>
  <mergeCells count="4">
    <mergeCell ref="L2:M2"/>
    <mergeCell ref="O2:P2"/>
    <mergeCell ref="R2:S2"/>
    <mergeCell ref="U2:V2"/>
  </mergeCells>
  <pageMargins left="0.5" right="0.5" top="1" bottom="1" header="0.3" footer="0.3"/>
  <pageSetup scale="92"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0"/>
  <sheetViews>
    <sheetView topLeftCell="A4" zoomScaleNormal="100" workbookViewId="0">
      <selection activeCell="E28" sqref="E28"/>
    </sheetView>
  </sheetViews>
  <sheetFormatPr defaultColWidth="9.140625" defaultRowHeight="15" x14ac:dyDescent="0.25"/>
  <cols>
    <col min="1" max="1" width="8.5703125" customWidth="1"/>
    <col min="2" max="2" width="7.7109375" bestFit="1" customWidth="1"/>
    <col min="3" max="3" width="6.85546875" bestFit="1" customWidth="1"/>
    <col min="4" max="4" width="7.5703125" bestFit="1" customWidth="1"/>
    <col min="5" max="5" width="17.42578125" bestFit="1" customWidth="1"/>
    <col min="6" max="11" width="4.5703125" style="1" bestFit="1" customWidth="1"/>
    <col min="12" max="13" width="4.5703125" style="2" customWidth="1"/>
    <col min="14" max="14" width="30.7109375" style="67" customWidth="1"/>
    <col min="15" max="16" width="4.5703125" style="2" customWidth="1"/>
    <col min="17" max="17" width="30.7109375" style="67" customWidth="1"/>
    <col min="18" max="19" width="4.5703125" style="2" customWidth="1"/>
    <col min="20" max="20" width="30.7109375" style="67" customWidth="1"/>
    <col min="21" max="22" width="4.5703125" style="2" customWidth="1"/>
    <col min="23" max="23" width="45.7109375" style="67" customWidth="1"/>
    <col min="24" max="24" width="75.7109375" style="41" customWidth="1"/>
  </cols>
  <sheetData>
    <row r="1" spans="1:24" s="37" customFormat="1" ht="31.9" thickBot="1" x14ac:dyDescent="0.65">
      <c r="A1" s="37" t="s">
        <v>32</v>
      </c>
      <c r="F1" s="82"/>
      <c r="G1" s="83" t="s">
        <v>27</v>
      </c>
      <c r="H1" s="38"/>
      <c r="I1" s="38"/>
      <c r="J1" s="38"/>
      <c r="K1" s="38"/>
      <c r="L1" s="39"/>
      <c r="M1" s="39"/>
      <c r="N1" s="66"/>
      <c r="O1" s="39"/>
      <c r="P1" s="39"/>
      <c r="Q1" s="66"/>
      <c r="R1" s="39"/>
      <c r="S1" s="39"/>
      <c r="T1" s="66"/>
      <c r="U1" s="39"/>
      <c r="V1" s="39"/>
      <c r="W1" s="66"/>
      <c r="X1" s="40"/>
    </row>
    <row r="2" spans="1:24" ht="14.45" x14ac:dyDescent="0.3">
      <c r="A2" s="34" t="s">
        <v>20</v>
      </c>
      <c r="B2" s="19" t="s">
        <v>4</v>
      </c>
      <c r="C2" s="19" t="s">
        <v>5</v>
      </c>
      <c r="D2" s="19" t="s">
        <v>6</v>
      </c>
      <c r="E2" s="64" t="s">
        <v>89</v>
      </c>
      <c r="F2" s="91" t="s">
        <v>0</v>
      </c>
      <c r="G2" s="92" t="s">
        <v>1</v>
      </c>
      <c r="H2" s="92" t="s">
        <v>2</v>
      </c>
      <c r="I2" s="92" t="s">
        <v>3</v>
      </c>
      <c r="J2" s="33" t="s">
        <v>7</v>
      </c>
      <c r="K2" s="92" t="s">
        <v>9</v>
      </c>
      <c r="L2" s="104" t="s">
        <v>10</v>
      </c>
      <c r="M2" s="105"/>
      <c r="N2" s="77" t="s">
        <v>28</v>
      </c>
      <c r="O2" s="104" t="s">
        <v>11</v>
      </c>
      <c r="P2" s="105"/>
      <c r="Q2" s="77" t="s">
        <v>24</v>
      </c>
      <c r="R2" s="104" t="s">
        <v>12</v>
      </c>
      <c r="S2" s="105"/>
      <c r="T2" s="45" t="s">
        <v>25</v>
      </c>
      <c r="U2" s="105" t="s">
        <v>16</v>
      </c>
      <c r="V2" s="105"/>
      <c r="W2" s="45" t="s">
        <v>30</v>
      </c>
      <c r="X2" s="51" t="s">
        <v>18</v>
      </c>
    </row>
    <row r="3" spans="1:24" thickBot="1" x14ac:dyDescent="0.35">
      <c r="A3" s="35" t="s">
        <v>21</v>
      </c>
      <c r="B3" s="20"/>
      <c r="C3" s="20"/>
      <c r="D3" s="20"/>
      <c r="E3" s="65" t="s">
        <v>87</v>
      </c>
      <c r="F3" s="93"/>
      <c r="G3" s="94"/>
      <c r="H3" s="94"/>
      <c r="I3" s="94"/>
      <c r="J3" s="84"/>
      <c r="K3" s="94"/>
      <c r="L3" s="74" t="s">
        <v>22</v>
      </c>
      <c r="M3" s="75" t="s">
        <v>26</v>
      </c>
      <c r="N3" s="78" t="s">
        <v>29</v>
      </c>
      <c r="O3" s="74" t="s">
        <v>22</v>
      </c>
      <c r="P3" s="75" t="s">
        <v>26</v>
      </c>
      <c r="Q3" s="78" t="s">
        <v>17</v>
      </c>
      <c r="R3" s="74" t="s">
        <v>22</v>
      </c>
      <c r="S3" s="75" t="s">
        <v>26</v>
      </c>
      <c r="T3" s="76" t="s">
        <v>17</v>
      </c>
      <c r="U3" s="79" t="s">
        <v>22</v>
      </c>
      <c r="V3" s="75" t="s">
        <v>26</v>
      </c>
      <c r="W3" s="76" t="s">
        <v>23</v>
      </c>
      <c r="X3" s="52"/>
    </row>
    <row r="4" spans="1:24" s="8" customFormat="1" ht="14.45" x14ac:dyDescent="0.3">
      <c r="A4" s="36">
        <v>101</v>
      </c>
      <c r="B4" s="99" t="s">
        <v>73</v>
      </c>
      <c r="C4" s="100" t="s">
        <v>74</v>
      </c>
      <c r="D4" s="101">
        <v>230</v>
      </c>
      <c r="E4" s="56" t="s">
        <v>88</v>
      </c>
      <c r="F4" s="57" t="s">
        <v>8</v>
      </c>
      <c r="G4" s="80" t="s">
        <v>8</v>
      </c>
      <c r="H4" s="80" t="s">
        <v>8</v>
      </c>
      <c r="I4" s="80" t="s">
        <v>8</v>
      </c>
      <c r="J4" s="85" t="s">
        <v>8</v>
      </c>
      <c r="K4" s="80" t="s">
        <v>8</v>
      </c>
      <c r="L4" s="57"/>
      <c r="M4" s="58"/>
      <c r="N4" s="59"/>
      <c r="O4" s="57"/>
      <c r="P4" s="58"/>
      <c r="Q4" s="59"/>
      <c r="R4" s="60"/>
      <c r="S4" s="61"/>
      <c r="T4" s="62"/>
      <c r="U4" s="60"/>
      <c r="V4" s="61"/>
      <c r="W4" s="62"/>
      <c r="X4" s="63"/>
    </row>
    <row r="5" spans="1:24" s="8" customFormat="1" ht="60" x14ac:dyDescent="0.25">
      <c r="A5" s="36">
        <v>102</v>
      </c>
      <c r="B5" s="4" t="s">
        <v>73</v>
      </c>
      <c r="C5" s="5" t="s">
        <v>74</v>
      </c>
      <c r="D5" s="98">
        <v>210</v>
      </c>
      <c r="E5" s="56" t="s">
        <v>86</v>
      </c>
      <c r="F5" s="6">
        <v>3</v>
      </c>
      <c r="G5" s="7">
        <v>1</v>
      </c>
      <c r="H5" s="7">
        <v>3</v>
      </c>
      <c r="I5" s="7">
        <v>3</v>
      </c>
      <c r="J5" s="86">
        <v>3</v>
      </c>
      <c r="K5" s="7">
        <v>4</v>
      </c>
      <c r="L5" s="6" t="s">
        <v>19</v>
      </c>
      <c r="M5" s="16"/>
      <c r="N5" s="47" t="s">
        <v>36</v>
      </c>
      <c r="O5" s="6"/>
      <c r="P5" s="16" t="s">
        <v>19</v>
      </c>
      <c r="Q5" s="54"/>
      <c r="R5" s="6"/>
      <c r="S5" s="16" t="s">
        <v>19</v>
      </c>
      <c r="T5" s="47"/>
      <c r="U5" s="6"/>
      <c r="V5" s="16" t="s">
        <v>19</v>
      </c>
      <c r="W5" s="47" t="s">
        <v>36</v>
      </c>
      <c r="X5" s="49" t="s">
        <v>35</v>
      </c>
    </row>
    <row r="6" spans="1:24" s="8" customFormat="1" ht="14.45" x14ac:dyDescent="0.3">
      <c r="A6" s="36">
        <v>103</v>
      </c>
      <c r="B6" s="4" t="s">
        <v>73</v>
      </c>
      <c r="C6" s="5" t="s">
        <v>75</v>
      </c>
      <c r="D6" s="3">
        <v>200</v>
      </c>
      <c r="E6" s="53" t="s">
        <v>96</v>
      </c>
      <c r="F6" s="6"/>
      <c r="G6" s="7"/>
      <c r="H6" s="7"/>
      <c r="I6" s="7"/>
      <c r="J6" s="86"/>
      <c r="K6" s="7"/>
      <c r="L6" s="6"/>
      <c r="M6" s="16"/>
      <c r="N6" s="54"/>
      <c r="O6" s="6"/>
      <c r="P6" s="16"/>
      <c r="Q6" s="54"/>
      <c r="R6" s="6"/>
      <c r="S6" s="16"/>
      <c r="T6" s="47"/>
      <c r="U6" s="6"/>
      <c r="V6" s="16"/>
      <c r="W6" s="47"/>
      <c r="X6" s="49"/>
    </row>
    <row r="7" spans="1:24" s="8" customFormat="1" ht="14.45" x14ac:dyDescent="0.3">
      <c r="A7" s="36">
        <v>104</v>
      </c>
      <c r="B7" s="4" t="s">
        <v>73</v>
      </c>
      <c r="C7" s="102" t="s">
        <v>74</v>
      </c>
      <c r="D7" s="98">
        <v>240</v>
      </c>
      <c r="E7" s="56" t="s">
        <v>88</v>
      </c>
      <c r="F7" s="57" t="s">
        <v>8</v>
      </c>
      <c r="G7" s="80" t="s">
        <v>8</v>
      </c>
      <c r="H7" s="80" t="s">
        <v>8</v>
      </c>
      <c r="I7" s="80" t="s">
        <v>8</v>
      </c>
      <c r="J7" s="85" t="s">
        <v>8</v>
      </c>
      <c r="K7" s="80" t="s">
        <v>8</v>
      </c>
      <c r="L7" s="6"/>
      <c r="M7" s="16"/>
      <c r="N7" s="54"/>
      <c r="O7" s="6"/>
      <c r="P7" s="16"/>
      <c r="Q7" s="54"/>
      <c r="R7" s="6"/>
      <c r="S7" s="16"/>
      <c r="T7" s="47"/>
      <c r="U7" s="6"/>
      <c r="V7" s="16"/>
      <c r="W7" s="47"/>
      <c r="X7" s="49"/>
    </row>
    <row r="8" spans="1:24" s="8" customFormat="1" ht="14.45" x14ac:dyDescent="0.3">
      <c r="A8" s="36">
        <v>106</v>
      </c>
      <c r="B8" s="4" t="s">
        <v>73</v>
      </c>
      <c r="C8" s="5" t="s">
        <v>76</v>
      </c>
      <c r="D8" s="98">
        <v>155</v>
      </c>
      <c r="E8" s="53" t="s">
        <v>96</v>
      </c>
      <c r="F8" s="6"/>
      <c r="G8" s="7"/>
      <c r="H8" s="7"/>
      <c r="I8" s="7"/>
      <c r="J8" s="86"/>
      <c r="K8" s="7"/>
      <c r="L8" s="6"/>
      <c r="M8" s="16"/>
      <c r="N8" s="54"/>
      <c r="O8" s="6"/>
      <c r="P8" s="16"/>
      <c r="Q8" s="54"/>
      <c r="R8" s="6"/>
      <c r="S8" s="16"/>
      <c r="T8" s="47"/>
      <c r="U8" s="6"/>
      <c r="V8" s="16"/>
      <c r="W8" s="47"/>
      <c r="X8" s="49"/>
    </row>
    <row r="9" spans="1:24" s="8" customFormat="1" ht="14.45" x14ac:dyDescent="0.3">
      <c r="A9" s="36">
        <v>107</v>
      </c>
      <c r="B9" s="4" t="s">
        <v>73</v>
      </c>
      <c r="C9" s="5" t="s">
        <v>74</v>
      </c>
      <c r="D9" s="3">
        <v>215</v>
      </c>
      <c r="E9" s="53" t="s">
        <v>96</v>
      </c>
      <c r="F9" s="6"/>
      <c r="G9" s="7"/>
      <c r="H9" s="7"/>
      <c r="I9" s="7"/>
      <c r="J9" s="86"/>
      <c r="K9" s="7"/>
      <c r="L9" s="6"/>
      <c r="M9" s="16"/>
      <c r="N9" s="54"/>
      <c r="O9" s="6"/>
      <c r="P9" s="16"/>
      <c r="Q9" s="54"/>
      <c r="R9" s="6"/>
      <c r="S9" s="16"/>
      <c r="T9" s="47"/>
      <c r="U9" s="6"/>
      <c r="V9" s="16"/>
      <c r="W9" s="47"/>
      <c r="X9" s="49"/>
    </row>
    <row r="10" spans="1:24" s="8" customFormat="1" ht="28.9" x14ac:dyDescent="0.3">
      <c r="A10" s="36">
        <v>108</v>
      </c>
      <c r="B10" s="4" t="s">
        <v>73</v>
      </c>
      <c r="C10" s="5" t="s">
        <v>75</v>
      </c>
      <c r="D10" s="3">
        <v>175</v>
      </c>
      <c r="E10" s="56" t="s">
        <v>86</v>
      </c>
      <c r="F10" s="6">
        <v>2</v>
      </c>
      <c r="G10" s="7">
        <v>3</v>
      </c>
      <c r="H10" s="7">
        <v>3</v>
      </c>
      <c r="I10" s="7">
        <v>4</v>
      </c>
      <c r="J10" s="86">
        <v>4</v>
      </c>
      <c r="K10" s="7">
        <v>3</v>
      </c>
      <c r="L10" s="6"/>
      <c r="M10" s="16" t="s">
        <v>19</v>
      </c>
      <c r="N10" s="54"/>
      <c r="O10" s="6"/>
      <c r="P10" s="16" t="s">
        <v>19</v>
      </c>
      <c r="Q10" s="54"/>
      <c r="R10" s="6"/>
      <c r="S10" s="16" t="s">
        <v>19</v>
      </c>
      <c r="T10" s="47"/>
      <c r="U10" s="6" t="s">
        <v>19</v>
      </c>
      <c r="V10" s="16"/>
      <c r="W10" s="47" t="s">
        <v>39</v>
      </c>
      <c r="X10" s="49" t="s">
        <v>92</v>
      </c>
    </row>
    <row r="11" spans="1:24" s="8" customFormat="1" ht="28.9" x14ac:dyDescent="0.3">
      <c r="A11" s="36">
        <v>109</v>
      </c>
      <c r="B11" s="4" t="s">
        <v>77</v>
      </c>
      <c r="C11" s="5" t="s">
        <v>76</v>
      </c>
      <c r="D11" s="3">
        <v>220</v>
      </c>
      <c r="E11" s="56" t="s">
        <v>86</v>
      </c>
      <c r="F11" s="6">
        <v>2</v>
      </c>
      <c r="G11" s="7">
        <v>3</v>
      </c>
      <c r="H11" s="7">
        <v>3</v>
      </c>
      <c r="I11" s="7">
        <v>4</v>
      </c>
      <c r="J11" s="86">
        <v>1</v>
      </c>
      <c r="K11" s="7">
        <v>5</v>
      </c>
      <c r="L11" s="6"/>
      <c r="M11" s="16" t="s">
        <v>19</v>
      </c>
      <c r="N11" s="54"/>
      <c r="O11" s="6"/>
      <c r="P11" s="16" t="s">
        <v>19</v>
      </c>
      <c r="Q11" s="54"/>
      <c r="R11" s="6"/>
      <c r="S11" s="16" t="s">
        <v>19</v>
      </c>
      <c r="T11" s="47"/>
      <c r="U11" s="6" t="s">
        <v>19</v>
      </c>
      <c r="V11" s="16"/>
      <c r="W11" s="47" t="s">
        <v>42</v>
      </c>
      <c r="X11" s="49"/>
    </row>
    <row r="12" spans="1:24" s="8" customFormat="1" ht="14.45" x14ac:dyDescent="0.3">
      <c r="A12" s="36">
        <v>111</v>
      </c>
      <c r="B12" s="4" t="s">
        <v>73</v>
      </c>
      <c r="C12" s="5" t="s">
        <v>78</v>
      </c>
      <c r="D12" s="3">
        <v>210</v>
      </c>
      <c r="E12" s="53" t="s">
        <v>96</v>
      </c>
      <c r="F12" s="6"/>
      <c r="G12" s="7"/>
      <c r="H12" s="7"/>
      <c r="I12" s="7"/>
      <c r="J12" s="86"/>
      <c r="K12" s="7"/>
      <c r="L12" s="6"/>
      <c r="M12" s="16"/>
      <c r="N12" s="54"/>
      <c r="O12" s="6"/>
      <c r="P12" s="16"/>
      <c r="Q12" s="54"/>
      <c r="R12" s="6"/>
      <c r="S12" s="16"/>
      <c r="T12" s="47"/>
      <c r="U12" s="6"/>
      <c r="V12" s="16"/>
      <c r="W12" s="47"/>
      <c r="X12" s="49"/>
    </row>
    <row r="13" spans="1:24" s="8" customFormat="1" ht="14.45" x14ac:dyDescent="0.3">
      <c r="A13" s="36">
        <v>112</v>
      </c>
      <c r="B13" s="4" t="s">
        <v>73</v>
      </c>
      <c r="C13" s="5" t="s">
        <v>79</v>
      </c>
      <c r="D13" s="3">
        <v>175</v>
      </c>
      <c r="E13" s="56" t="s">
        <v>88</v>
      </c>
      <c r="F13" s="57" t="s">
        <v>8</v>
      </c>
      <c r="G13" s="80" t="s">
        <v>8</v>
      </c>
      <c r="H13" s="80" t="s">
        <v>8</v>
      </c>
      <c r="I13" s="80" t="s">
        <v>8</v>
      </c>
      <c r="J13" s="85" t="s">
        <v>8</v>
      </c>
      <c r="K13" s="80" t="s">
        <v>8</v>
      </c>
      <c r="L13" s="6"/>
      <c r="M13" s="16"/>
      <c r="N13" s="54"/>
      <c r="O13" s="6"/>
      <c r="P13" s="16"/>
      <c r="Q13" s="54"/>
      <c r="R13" s="6"/>
      <c r="S13" s="16"/>
      <c r="T13" s="47"/>
      <c r="U13" s="6"/>
      <c r="V13" s="16"/>
      <c r="W13" s="47"/>
      <c r="X13" s="49"/>
    </row>
    <row r="14" spans="1:24" s="8" customFormat="1" ht="14.45" x14ac:dyDescent="0.3">
      <c r="A14" s="36">
        <v>113</v>
      </c>
      <c r="B14" s="4" t="s">
        <v>73</v>
      </c>
      <c r="C14" s="5" t="s">
        <v>80</v>
      </c>
      <c r="D14" s="98">
        <v>185</v>
      </c>
      <c r="E14" s="56" t="s">
        <v>88</v>
      </c>
      <c r="F14" s="57" t="s">
        <v>8</v>
      </c>
      <c r="G14" s="80" t="s">
        <v>8</v>
      </c>
      <c r="H14" s="80" t="s">
        <v>8</v>
      </c>
      <c r="I14" s="80" t="s">
        <v>8</v>
      </c>
      <c r="J14" s="85" t="s">
        <v>8</v>
      </c>
      <c r="K14" s="80" t="s">
        <v>8</v>
      </c>
      <c r="L14" s="6"/>
      <c r="M14" s="16"/>
      <c r="N14" s="54"/>
      <c r="O14" s="6"/>
      <c r="P14" s="16"/>
      <c r="Q14" s="54"/>
      <c r="R14" s="6"/>
      <c r="S14" s="16"/>
      <c r="T14" s="47"/>
      <c r="U14" s="6"/>
      <c r="V14" s="16"/>
      <c r="W14" s="47"/>
      <c r="X14" s="49"/>
    </row>
    <row r="15" spans="1:24" s="8" customFormat="1" ht="14.45" x14ac:dyDescent="0.3">
      <c r="A15" s="36">
        <v>114</v>
      </c>
      <c r="B15" s="4" t="s">
        <v>73</v>
      </c>
      <c r="C15" s="5" t="s">
        <v>81</v>
      </c>
      <c r="D15" s="3">
        <v>180</v>
      </c>
      <c r="E15" s="53" t="s">
        <v>96</v>
      </c>
      <c r="F15" s="6"/>
      <c r="G15" s="7"/>
      <c r="H15" s="7"/>
      <c r="I15" s="7"/>
      <c r="J15" s="86"/>
      <c r="K15" s="7"/>
      <c r="L15" s="6"/>
      <c r="M15" s="16"/>
      <c r="N15" s="54"/>
      <c r="O15" s="6"/>
      <c r="P15" s="16"/>
      <c r="Q15" s="54"/>
      <c r="R15" s="6"/>
      <c r="S15" s="16"/>
      <c r="T15" s="47"/>
      <c r="U15" s="6"/>
      <c r="V15" s="16"/>
      <c r="W15" s="47"/>
      <c r="X15" s="49"/>
    </row>
    <row r="16" spans="1:24" s="8" customFormat="1" ht="14.45" x14ac:dyDescent="0.3">
      <c r="A16" s="36">
        <v>115</v>
      </c>
      <c r="B16" s="4" t="s">
        <v>73</v>
      </c>
      <c r="C16" s="5" t="s">
        <v>75</v>
      </c>
      <c r="D16" s="3">
        <v>205</v>
      </c>
      <c r="E16" s="56" t="s">
        <v>86</v>
      </c>
      <c r="F16" s="6">
        <v>5</v>
      </c>
      <c r="G16" s="7">
        <v>5</v>
      </c>
      <c r="H16" s="7">
        <v>2</v>
      </c>
      <c r="I16" s="7">
        <v>4</v>
      </c>
      <c r="J16" s="86">
        <v>3</v>
      </c>
      <c r="K16" s="7">
        <v>5</v>
      </c>
      <c r="L16" s="6"/>
      <c r="M16" s="16" t="s">
        <v>19</v>
      </c>
      <c r="N16" s="54"/>
      <c r="O16" s="6"/>
      <c r="P16" s="16" t="s">
        <v>19</v>
      </c>
      <c r="Q16" s="54"/>
      <c r="R16" s="6"/>
      <c r="S16" s="16" t="s">
        <v>19</v>
      </c>
      <c r="T16" s="47"/>
      <c r="U16" s="6" t="s">
        <v>19</v>
      </c>
      <c r="V16" s="16"/>
      <c r="W16" s="47" t="s">
        <v>46</v>
      </c>
      <c r="X16" s="49"/>
    </row>
    <row r="17" spans="1:24" s="8" customFormat="1" ht="14.45" x14ac:dyDescent="0.3">
      <c r="A17" s="36">
        <v>116</v>
      </c>
      <c r="B17" s="4" t="s">
        <v>73</v>
      </c>
      <c r="C17" s="5" t="s">
        <v>82</v>
      </c>
      <c r="D17" s="3">
        <v>200</v>
      </c>
      <c r="E17" s="53" t="s">
        <v>96</v>
      </c>
      <c r="F17" s="6"/>
      <c r="G17" s="7"/>
      <c r="H17" s="7"/>
      <c r="I17" s="7"/>
      <c r="J17" s="86"/>
      <c r="K17" s="7"/>
      <c r="L17" s="6"/>
      <c r="M17" s="16"/>
      <c r="N17" s="54"/>
      <c r="O17" s="6"/>
      <c r="P17" s="16"/>
      <c r="Q17" s="54"/>
      <c r="R17" s="6"/>
      <c r="S17" s="16"/>
      <c r="T17" s="47"/>
      <c r="U17" s="6"/>
      <c r="V17" s="16"/>
      <c r="W17" s="47"/>
      <c r="X17" s="49"/>
    </row>
    <row r="18" spans="1:24" s="8" customFormat="1" ht="14.45" x14ac:dyDescent="0.3">
      <c r="A18" s="36">
        <v>117</v>
      </c>
      <c r="B18" s="4" t="s">
        <v>73</v>
      </c>
      <c r="C18" s="5" t="s">
        <v>83</v>
      </c>
      <c r="D18" s="3">
        <v>275</v>
      </c>
      <c r="E18" s="53" t="s">
        <v>96</v>
      </c>
      <c r="F18" s="6"/>
      <c r="G18" s="7"/>
      <c r="H18" s="7"/>
      <c r="I18" s="7"/>
      <c r="J18" s="86"/>
      <c r="K18" s="7"/>
      <c r="L18" s="6"/>
      <c r="M18" s="16"/>
      <c r="N18" s="54"/>
      <c r="O18" s="6"/>
      <c r="P18" s="16"/>
      <c r="Q18" s="54"/>
      <c r="R18" s="6"/>
      <c r="S18" s="16"/>
      <c r="T18" s="47"/>
      <c r="U18" s="6"/>
      <c r="V18" s="16"/>
      <c r="W18" s="47"/>
      <c r="X18" s="49"/>
    </row>
    <row r="19" spans="1:24" s="8" customFormat="1" ht="14.45" x14ac:dyDescent="0.3">
      <c r="A19" s="36">
        <v>118</v>
      </c>
      <c r="B19" s="4" t="s">
        <v>73</v>
      </c>
      <c r="C19" s="5" t="s">
        <v>79</v>
      </c>
      <c r="D19" s="3">
        <v>190</v>
      </c>
      <c r="E19" s="53" t="s">
        <v>96</v>
      </c>
      <c r="F19" s="6"/>
      <c r="G19" s="7"/>
      <c r="H19" s="7"/>
      <c r="I19" s="7"/>
      <c r="J19" s="86"/>
      <c r="K19" s="7"/>
      <c r="L19" s="6"/>
      <c r="M19" s="16"/>
      <c r="N19" s="54"/>
      <c r="O19" s="6"/>
      <c r="P19" s="16"/>
      <c r="Q19" s="54"/>
      <c r="R19" s="6"/>
      <c r="S19" s="16"/>
      <c r="T19" s="47"/>
      <c r="U19" s="6"/>
      <c r="V19" s="16"/>
      <c r="W19" s="47"/>
      <c r="X19" s="49"/>
    </row>
    <row r="20" spans="1:24" s="8" customFormat="1" ht="14.45" x14ac:dyDescent="0.3">
      <c r="A20" s="36">
        <v>119</v>
      </c>
      <c r="B20" s="4" t="s">
        <v>73</v>
      </c>
      <c r="C20" s="5" t="s">
        <v>81</v>
      </c>
      <c r="D20" s="3">
        <v>165</v>
      </c>
      <c r="E20" s="56" t="s">
        <v>86</v>
      </c>
      <c r="F20" s="6">
        <v>2</v>
      </c>
      <c r="G20" s="7">
        <v>1</v>
      </c>
      <c r="H20" s="7">
        <v>2</v>
      </c>
      <c r="I20" s="7">
        <v>3</v>
      </c>
      <c r="J20" s="86">
        <v>3</v>
      </c>
      <c r="K20" s="7">
        <v>3</v>
      </c>
      <c r="L20" s="6"/>
      <c r="M20" s="16" t="s">
        <v>19</v>
      </c>
      <c r="N20" s="54"/>
      <c r="O20" s="6"/>
      <c r="P20" s="16" t="s">
        <v>19</v>
      </c>
      <c r="Q20" s="54"/>
      <c r="R20" s="6"/>
      <c r="S20" s="16" t="s">
        <v>19</v>
      </c>
      <c r="T20" s="47"/>
      <c r="U20" s="6"/>
      <c r="V20" s="16" t="s">
        <v>19</v>
      </c>
      <c r="W20" s="47"/>
      <c r="X20" s="49"/>
    </row>
    <row r="21" spans="1:24" s="8" customFormat="1" ht="14.45" x14ac:dyDescent="0.3">
      <c r="A21" s="36">
        <v>120</v>
      </c>
      <c r="B21" s="4" t="s">
        <v>73</v>
      </c>
      <c r="C21" s="5" t="s">
        <v>84</v>
      </c>
      <c r="D21" s="98">
        <v>195</v>
      </c>
      <c r="E21" s="53" t="s">
        <v>96</v>
      </c>
      <c r="F21" s="6"/>
      <c r="G21" s="7"/>
      <c r="H21" s="7"/>
      <c r="I21" s="7"/>
      <c r="J21" s="86"/>
      <c r="K21" s="7"/>
      <c r="L21" s="6"/>
      <c r="M21" s="16"/>
      <c r="N21" s="54"/>
      <c r="O21" s="6"/>
      <c r="P21" s="16"/>
      <c r="Q21" s="54"/>
      <c r="R21" s="6"/>
      <c r="S21" s="16"/>
      <c r="T21" s="47"/>
      <c r="U21" s="6"/>
      <c r="V21" s="16"/>
      <c r="W21" s="47"/>
      <c r="X21" s="49"/>
    </row>
    <row r="22" spans="1:24" s="8" customFormat="1" ht="14.45" x14ac:dyDescent="0.3">
      <c r="A22" s="36">
        <v>121</v>
      </c>
      <c r="B22" s="4" t="s">
        <v>73</v>
      </c>
      <c r="C22" s="5" t="s">
        <v>80</v>
      </c>
      <c r="D22" s="3">
        <v>173</v>
      </c>
      <c r="E22" s="53" t="s">
        <v>96</v>
      </c>
      <c r="F22" s="6"/>
      <c r="G22" s="7"/>
      <c r="H22" s="7"/>
      <c r="I22" s="7"/>
      <c r="J22" s="86"/>
      <c r="K22" s="7"/>
      <c r="L22" s="6"/>
      <c r="M22" s="16"/>
      <c r="N22" s="54"/>
      <c r="O22" s="6"/>
      <c r="P22" s="16"/>
      <c r="Q22" s="54"/>
      <c r="R22" s="6"/>
      <c r="S22" s="16"/>
      <c r="T22" s="47"/>
      <c r="U22" s="6"/>
      <c r="V22" s="16"/>
      <c r="W22" s="47"/>
      <c r="X22" s="49"/>
    </row>
    <row r="23" spans="1:24" s="8" customFormat="1" ht="14.45" x14ac:dyDescent="0.3">
      <c r="A23" s="36">
        <v>122</v>
      </c>
      <c r="B23" s="4" t="s">
        <v>73</v>
      </c>
      <c r="C23" s="5" t="s">
        <v>81</v>
      </c>
      <c r="D23" s="3">
        <v>160</v>
      </c>
      <c r="E23" s="56" t="s">
        <v>88</v>
      </c>
      <c r="F23" s="57" t="s">
        <v>8</v>
      </c>
      <c r="G23" s="80" t="s">
        <v>8</v>
      </c>
      <c r="H23" s="80" t="s">
        <v>8</v>
      </c>
      <c r="I23" s="80" t="s">
        <v>8</v>
      </c>
      <c r="J23" s="85" t="s">
        <v>8</v>
      </c>
      <c r="K23" s="80" t="s">
        <v>8</v>
      </c>
      <c r="L23" s="6"/>
      <c r="M23" s="16"/>
      <c r="N23" s="54"/>
      <c r="O23" s="6"/>
      <c r="P23" s="16"/>
      <c r="Q23" s="54"/>
      <c r="R23" s="6"/>
      <c r="S23" s="16"/>
      <c r="T23" s="47"/>
      <c r="U23" s="6"/>
      <c r="V23" s="16"/>
      <c r="W23" s="47"/>
      <c r="X23" s="49"/>
    </row>
    <row r="24" spans="1:24" s="8" customFormat="1" ht="14.45" x14ac:dyDescent="0.3">
      <c r="A24" s="36">
        <v>123</v>
      </c>
      <c r="B24" s="4" t="s">
        <v>73</v>
      </c>
      <c r="C24" s="5" t="s">
        <v>78</v>
      </c>
      <c r="D24" s="3">
        <v>216</v>
      </c>
      <c r="E24" s="56" t="s">
        <v>88</v>
      </c>
      <c r="F24" s="57" t="s">
        <v>8</v>
      </c>
      <c r="G24" s="80" t="s">
        <v>8</v>
      </c>
      <c r="H24" s="80" t="s">
        <v>8</v>
      </c>
      <c r="I24" s="80" t="s">
        <v>8</v>
      </c>
      <c r="J24" s="85" t="s">
        <v>8</v>
      </c>
      <c r="K24" s="80" t="s">
        <v>8</v>
      </c>
      <c r="L24" s="6"/>
      <c r="M24" s="16"/>
      <c r="N24" s="54"/>
      <c r="O24" s="6"/>
      <c r="P24" s="16"/>
      <c r="Q24" s="54"/>
      <c r="R24" s="6"/>
      <c r="S24" s="16"/>
      <c r="T24" s="47"/>
      <c r="U24" s="6"/>
      <c r="V24" s="16"/>
      <c r="W24" s="47"/>
      <c r="X24" s="49"/>
    </row>
    <row r="25" spans="1:24" s="8" customFormat="1" ht="28.9" x14ac:dyDescent="0.3">
      <c r="A25" s="36">
        <v>124</v>
      </c>
      <c r="B25" s="4" t="s">
        <v>73</v>
      </c>
      <c r="C25" s="5" t="s">
        <v>79</v>
      </c>
      <c r="D25" s="98">
        <v>210</v>
      </c>
      <c r="E25" s="56" t="s">
        <v>86</v>
      </c>
      <c r="F25" s="6">
        <v>4</v>
      </c>
      <c r="G25" s="7">
        <v>4</v>
      </c>
      <c r="H25" s="7">
        <v>4</v>
      </c>
      <c r="I25" s="7">
        <v>4</v>
      </c>
      <c r="J25" s="86">
        <v>2</v>
      </c>
      <c r="K25" s="7">
        <v>3</v>
      </c>
      <c r="L25" s="6"/>
      <c r="M25" s="16" t="s">
        <v>19</v>
      </c>
      <c r="N25" s="54"/>
      <c r="O25" s="6"/>
      <c r="P25" s="16" t="s">
        <v>19</v>
      </c>
      <c r="Q25" s="54"/>
      <c r="R25" s="6"/>
      <c r="S25" s="16" t="s">
        <v>19</v>
      </c>
      <c r="T25" s="47"/>
      <c r="U25" s="6" t="s">
        <v>19</v>
      </c>
      <c r="V25" s="16"/>
      <c r="W25" s="47" t="s">
        <v>53</v>
      </c>
      <c r="X25" s="49"/>
    </row>
    <row r="26" spans="1:24" s="8" customFormat="1" ht="14.45" x14ac:dyDescent="0.3">
      <c r="A26" s="36">
        <v>125</v>
      </c>
      <c r="B26" s="4" t="s">
        <v>73</v>
      </c>
      <c r="C26" s="5" t="s">
        <v>84</v>
      </c>
      <c r="D26" s="98">
        <v>195</v>
      </c>
      <c r="E26" s="56" t="s">
        <v>88</v>
      </c>
      <c r="F26" s="57" t="s">
        <v>8</v>
      </c>
      <c r="G26" s="80" t="s">
        <v>8</v>
      </c>
      <c r="H26" s="80" t="s">
        <v>8</v>
      </c>
      <c r="I26" s="80" t="s">
        <v>8</v>
      </c>
      <c r="J26" s="85" t="s">
        <v>8</v>
      </c>
      <c r="K26" s="80" t="s">
        <v>8</v>
      </c>
      <c r="L26" s="6"/>
      <c r="M26" s="16"/>
      <c r="N26" s="54"/>
      <c r="O26" s="6"/>
      <c r="P26" s="16"/>
      <c r="Q26" s="54"/>
      <c r="R26" s="6"/>
      <c r="S26" s="16"/>
      <c r="T26" s="47"/>
      <c r="U26" s="6"/>
      <c r="V26" s="16"/>
      <c r="W26" s="47"/>
      <c r="X26" s="49"/>
    </row>
    <row r="27" spans="1:24" s="8" customFormat="1" thickBot="1" x14ac:dyDescent="0.35">
      <c r="A27" s="36">
        <v>126</v>
      </c>
      <c r="B27" s="28" t="s">
        <v>73</v>
      </c>
      <c r="C27" s="29" t="s">
        <v>85</v>
      </c>
      <c r="D27" s="27">
        <v>240</v>
      </c>
      <c r="E27" s="56" t="s">
        <v>88</v>
      </c>
      <c r="F27" s="57" t="s">
        <v>8</v>
      </c>
      <c r="G27" s="80" t="s">
        <v>8</v>
      </c>
      <c r="H27" s="80" t="s">
        <v>8</v>
      </c>
      <c r="I27" s="80" t="s">
        <v>8</v>
      </c>
      <c r="J27" s="85" t="s">
        <v>8</v>
      </c>
      <c r="K27" s="80" t="s">
        <v>8</v>
      </c>
      <c r="L27" s="30"/>
      <c r="M27" s="31"/>
      <c r="N27" s="55"/>
      <c r="O27" s="30"/>
      <c r="P27" s="31"/>
      <c r="Q27" s="55"/>
      <c r="R27" s="30"/>
      <c r="S27" s="31"/>
      <c r="T27" s="48"/>
      <c r="U27" s="30"/>
      <c r="V27" s="31"/>
      <c r="W27" s="48"/>
      <c r="X27" s="50"/>
    </row>
    <row r="28" spans="1:24" ht="14.45" x14ac:dyDescent="0.3">
      <c r="A28" s="21" t="s">
        <v>13</v>
      </c>
      <c r="B28" s="22"/>
      <c r="C28" s="22"/>
      <c r="D28" s="22"/>
      <c r="E28" s="42"/>
      <c r="F28" s="9">
        <f t="shared" ref="F28:K28" si="0">SUM(F4:F27)</f>
        <v>18</v>
      </c>
      <c r="G28" s="10">
        <f t="shared" si="0"/>
        <v>17</v>
      </c>
      <c r="H28" s="10">
        <f t="shared" si="0"/>
        <v>17</v>
      </c>
      <c r="I28" s="10">
        <f t="shared" si="0"/>
        <v>22</v>
      </c>
      <c r="J28" s="88">
        <f t="shared" si="0"/>
        <v>16</v>
      </c>
      <c r="K28" s="10">
        <f t="shared" si="0"/>
        <v>23</v>
      </c>
      <c r="L28" s="9">
        <f>COUNTIFS(L4:L27,"X")</f>
        <v>1</v>
      </c>
      <c r="M28" s="15">
        <f>COUNTIFS(M4:M27,"X")</f>
        <v>5</v>
      </c>
      <c r="N28" s="73"/>
      <c r="O28" s="9">
        <f>COUNTIFS(O4:O27,"X")</f>
        <v>0</v>
      </c>
      <c r="P28" s="15">
        <f>COUNTIFS(P4:P27,"X")</f>
        <v>6</v>
      </c>
      <c r="Q28" s="73"/>
      <c r="R28" s="9">
        <f>COUNTIFS(R4:R27,"X")</f>
        <v>0</v>
      </c>
      <c r="S28" s="15">
        <f>COUNTIFS(S4:S27,"X")</f>
        <v>6</v>
      </c>
      <c r="T28" s="73"/>
      <c r="U28" s="9">
        <f>COUNTIFS(U4:U27,"X")</f>
        <v>4</v>
      </c>
      <c r="V28" s="15">
        <f>COUNTIFS(V4:V27,"X")</f>
        <v>2</v>
      </c>
      <c r="W28" s="46"/>
      <c r="X28" s="70"/>
    </row>
    <row r="29" spans="1:24" ht="14.45" x14ac:dyDescent="0.3">
      <c r="A29" s="23" t="s">
        <v>14</v>
      </c>
      <c r="B29" s="24"/>
      <c r="C29" s="24"/>
      <c r="D29" s="24"/>
      <c r="E29" s="43"/>
      <c r="F29" s="11">
        <f t="shared" ref="F29:K29" si="1">AVERAGE(F4:F27)</f>
        <v>3</v>
      </c>
      <c r="G29" s="81">
        <f t="shared" si="1"/>
        <v>2.8333333333333335</v>
      </c>
      <c r="H29" s="12">
        <f t="shared" si="1"/>
        <v>2.8333333333333335</v>
      </c>
      <c r="I29" s="12">
        <f t="shared" si="1"/>
        <v>3.6666666666666665</v>
      </c>
      <c r="J29" s="89">
        <f t="shared" si="1"/>
        <v>2.6666666666666665</v>
      </c>
      <c r="K29" s="12">
        <f t="shared" si="1"/>
        <v>3.8333333333333335</v>
      </c>
      <c r="L29" s="11"/>
      <c r="M29" s="17"/>
      <c r="N29" s="68"/>
      <c r="O29" s="11"/>
      <c r="P29" s="17"/>
      <c r="Q29" s="68"/>
      <c r="R29" s="11"/>
      <c r="S29" s="17"/>
      <c r="T29" s="68"/>
      <c r="U29" s="11"/>
      <c r="V29" s="17"/>
      <c r="W29" s="68"/>
      <c r="X29" s="71"/>
    </row>
    <row r="30" spans="1:24" thickBot="1" x14ac:dyDescent="0.35">
      <c r="A30" s="25" t="s">
        <v>15</v>
      </c>
      <c r="B30" s="26"/>
      <c r="C30" s="26"/>
      <c r="D30" s="26"/>
      <c r="E30" s="44"/>
      <c r="F30" s="13">
        <f t="shared" ref="F30:K30" si="2">MEDIAN(F4:F27)</f>
        <v>2.5</v>
      </c>
      <c r="G30" s="14">
        <f t="shared" si="2"/>
        <v>3</v>
      </c>
      <c r="H30" s="14">
        <f t="shared" si="2"/>
        <v>3</v>
      </c>
      <c r="I30" s="14">
        <f t="shared" si="2"/>
        <v>4</v>
      </c>
      <c r="J30" s="90">
        <f t="shared" si="2"/>
        <v>3</v>
      </c>
      <c r="K30" s="14">
        <f t="shared" si="2"/>
        <v>3.5</v>
      </c>
      <c r="L30" s="13"/>
      <c r="M30" s="18"/>
      <c r="N30" s="69"/>
      <c r="O30" s="13"/>
      <c r="P30" s="18"/>
      <c r="Q30" s="69"/>
      <c r="R30" s="13"/>
      <c r="S30" s="18"/>
      <c r="T30" s="69"/>
      <c r="U30" s="13"/>
      <c r="V30" s="18"/>
      <c r="W30" s="69"/>
      <c r="X30" s="72"/>
    </row>
  </sheetData>
  <mergeCells count="4">
    <mergeCell ref="L2:M2"/>
    <mergeCell ref="O2:P2"/>
    <mergeCell ref="R2:S2"/>
    <mergeCell ref="U2:V2"/>
  </mergeCells>
  <pageMargins left="0.5" right="0.5" top="1" bottom="1" header="0.3" footer="0.3"/>
  <pageSetup scale="92"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0"/>
  <sheetViews>
    <sheetView topLeftCell="A6" zoomScaleNormal="100" workbookViewId="0">
      <selection activeCell="E28" sqref="E28"/>
    </sheetView>
  </sheetViews>
  <sheetFormatPr defaultColWidth="9.140625" defaultRowHeight="15" x14ac:dyDescent="0.25"/>
  <cols>
    <col min="1" max="1" width="8.5703125" customWidth="1"/>
    <col min="2" max="2" width="7.7109375" bestFit="1" customWidth="1"/>
    <col min="3" max="3" width="6.85546875" bestFit="1" customWidth="1"/>
    <col min="4" max="4" width="7.5703125" bestFit="1" customWidth="1"/>
    <col min="5" max="5" width="17.42578125" bestFit="1" customWidth="1"/>
    <col min="6" max="11" width="4.5703125" style="1" bestFit="1" customWidth="1"/>
    <col min="12" max="13" width="4.5703125" style="2" customWidth="1"/>
    <col min="14" max="14" width="30.7109375" style="67" customWidth="1"/>
    <col min="15" max="16" width="4.5703125" style="2" customWidth="1"/>
    <col min="17" max="17" width="30.7109375" style="67" customWidth="1"/>
    <col min="18" max="19" width="4.5703125" style="2" customWidth="1"/>
    <col min="20" max="20" width="30.7109375" style="67" customWidth="1"/>
    <col min="21" max="22" width="4.5703125" style="2" customWidth="1"/>
    <col min="23" max="23" width="45.7109375" style="67" customWidth="1"/>
    <col min="24" max="24" width="75.7109375" style="41" customWidth="1"/>
  </cols>
  <sheetData>
    <row r="1" spans="1:24" s="37" customFormat="1" ht="31.9" thickBot="1" x14ac:dyDescent="0.65">
      <c r="A1" s="37" t="s">
        <v>32</v>
      </c>
      <c r="F1" s="82"/>
      <c r="G1" s="83" t="s">
        <v>27</v>
      </c>
      <c r="H1" s="38"/>
      <c r="I1" s="38"/>
      <c r="J1" s="38"/>
      <c r="K1" s="38"/>
      <c r="L1" s="39"/>
      <c r="M1" s="39"/>
      <c r="N1" s="66"/>
      <c r="O1" s="39"/>
      <c r="P1" s="39"/>
      <c r="Q1" s="66"/>
      <c r="R1" s="39"/>
      <c r="S1" s="39"/>
      <c r="T1" s="66"/>
      <c r="U1" s="39"/>
      <c r="V1" s="39"/>
      <c r="W1" s="66"/>
      <c r="X1" s="40"/>
    </row>
    <row r="2" spans="1:24" ht="14.45" x14ac:dyDescent="0.3">
      <c r="A2" s="34" t="s">
        <v>20</v>
      </c>
      <c r="B2" s="19" t="s">
        <v>4</v>
      </c>
      <c r="C2" s="19" t="s">
        <v>5</v>
      </c>
      <c r="D2" s="19" t="s">
        <v>6</v>
      </c>
      <c r="E2" s="64" t="s">
        <v>89</v>
      </c>
      <c r="F2" s="91" t="s">
        <v>0</v>
      </c>
      <c r="G2" s="92" t="s">
        <v>1</v>
      </c>
      <c r="H2" s="92" t="s">
        <v>2</v>
      </c>
      <c r="I2" s="92" t="s">
        <v>3</v>
      </c>
      <c r="J2" s="33" t="s">
        <v>7</v>
      </c>
      <c r="K2" s="92" t="s">
        <v>9</v>
      </c>
      <c r="L2" s="104" t="s">
        <v>10</v>
      </c>
      <c r="M2" s="105"/>
      <c r="N2" s="77" t="s">
        <v>28</v>
      </c>
      <c r="O2" s="104" t="s">
        <v>11</v>
      </c>
      <c r="P2" s="105"/>
      <c r="Q2" s="77" t="s">
        <v>24</v>
      </c>
      <c r="R2" s="104" t="s">
        <v>12</v>
      </c>
      <c r="S2" s="105"/>
      <c r="T2" s="45" t="s">
        <v>25</v>
      </c>
      <c r="U2" s="105" t="s">
        <v>16</v>
      </c>
      <c r="V2" s="105"/>
      <c r="W2" s="45" t="s">
        <v>30</v>
      </c>
      <c r="X2" s="51" t="s">
        <v>18</v>
      </c>
    </row>
    <row r="3" spans="1:24" thickBot="1" x14ac:dyDescent="0.35">
      <c r="A3" s="35" t="s">
        <v>21</v>
      </c>
      <c r="B3" s="20"/>
      <c r="C3" s="20"/>
      <c r="D3" s="20"/>
      <c r="E3" s="65" t="s">
        <v>87</v>
      </c>
      <c r="F3" s="93"/>
      <c r="G3" s="94"/>
      <c r="H3" s="94"/>
      <c r="I3" s="94"/>
      <c r="J3" s="84"/>
      <c r="K3" s="94"/>
      <c r="L3" s="74" t="s">
        <v>22</v>
      </c>
      <c r="M3" s="75" t="s">
        <v>26</v>
      </c>
      <c r="N3" s="78" t="s">
        <v>29</v>
      </c>
      <c r="O3" s="74" t="s">
        <v>22</v>
      </c>
      <c r="P3" s="75" t="s">
        <v>26</v>
      </c>
      <c r="Q3" s="78" t="s">
        <v>17</v>
      </c>
      <c r="R3" s="74" t="s">
        <v>22</v>
      </c>
      <c r="S3" s="75" t="s">
        <v>26</v>
      </c>
      <c r="T3" s="76" t="s">
        <v>17</v>
      </c>
      <c r="U3" s="79" t="s">
        <v>22</v>
      </c>
      <c r="V3" s="75" t="s">
        <v>26</v>
      </c>
      <c r="W3" s="76" t="s">
        <v>23</v>
      </c>
      <c r="X3" s="52"/>
    </row>
    <row r="4" spans="1:24" s="8" customFormat="1" ht="14.45" x14ac:dyDescent="0.3">
      <c r="A4" s="36">
        <v>101</v>
      </c>
      <c r="B4" s="99" t="s">
        <v>73</v>
      </c>
      <c r="C4" s="100" t="s">
        <v>74</v>
      </c>
      <c r="D4" s="101">
        <v>230</v>
      </c>
      <c r="E4" s="56" t="s">
        <v>88</v>
      </c>
      <c r="F4" s="57" t="s">
        <v>8</v>
      </c>
      <c r="G4" s="80" t="s">
        <v>8</v>
      </c>
      <c r="H4" s="80" t="s">
        <v>8</v>
      </c>
      <c r="I4" s="80" t="s">
        <v>8</v>
      </c>
      <c r="J4" s="85" t="s">
        <v>8</v>
      </c>
      <c r="K4" s="80" t="s">
        <v>8</v>
      </c>
      <c r="L4" s="57"/>
      <c r="M4" s="58"/>
      <c r="N4" s="59"/>
      <c r="O4" s="57"/>
      <c r="P4" s="58"/>
      <c r="Q4" s="59"/>
      <c r="R4" s="60"/>
      <c r="S4" s="61"/>
      <c r="T4" s="62"/>
      <c r="U4" s="60"/>
      <c r="V4" s="61"/>
      <c r="W4" s="62"/>
      <c r="X4" s="63" t="s">
        <v>64</v>
      </c>
    </row>
    <row r="5" spans="1:24" s="8" customFormat="1" ht="28.9" x14ac:dyDescent="0.3">
      <c r="A5" s="36">
        <v>102</v>
      </c>
      <c r="B5" s="4" t="s">
        <v>73</v>
      </c>
      <c r="C5" s="5" t="s">
        <v>74</v>
      </c>
      <c r="D5" s="98">
        <v>210</v>
      </c>
      <c r="E5" s="56" t="s">
        <v>86</v>
      </c>
      <c r="F5" s="6">
        <v>1</v>
      </c>
      <c r="G5" s="7">
        <v>1</v>
      </c>
      <c r="H5" s="7">
        <v>3</v>
      </c>
      <c r="I5" s="7">
        <v>3</v>
      </c>
      <c r="J5" s="86">
        <v>3</v>
      </c>
      <c r="K5" s="7">
        <v>3</v>
      </c>
      <c r="L5" s="6" t="s">
        <v>19</v>
      </c>
      <c r="M5" s="16"/>
      <c r="N5" s="47" t="s">
        <v>36</v>
      </c>
      <c r="O5" s="6"/>
      <c r="P5" s="16" t="s">
        <v>19</v>
      </c>
      <c r="Q5" s="54"/>
      <c r="R5" s="6"/>
      <c r="S5" s="16" t="s">
        <v>19</v>
      </c>
      <c r="T5" s="47"/>
      <c r="U5" s="6"/>
      <c r="V5" s="16" t="s">
        <v>19</v>
      </c>
      <c r="W5" s="47" t="s">
        <v>36</v>
      </c>
      <c r="X5" s="49" t="s">
        <v>37</v>
      </c>
    </row>
    <row r="6" spans="1:24" s="8" customFormat="1" ht="14.45" x14ac:dyDescent="0.3">
      <c r="A6" s="36">
        <v>103</v>
      </c>
      <c r="B6" s="4" t="s">
        <v>73</v>
      </c>
      <c r="C6" s="5" t="s">
        <v>75</v>
      </c>
      <c r="D6" s="3">
        <v>200</v>
      </c>
      <c r="E6" s="53" t="s">
        <v>96</v>
      </c>
      <c r="F6" s="6"/>
      <c r="G6" s="7"/>
      <c r="H6" s="7"/>
      <c r="I6" s="7"/>
      <c r="J6" s="86"/>
      <c r="K6" s="7"/>
      <c r="L6" s="6"/>
      <c r="M6" s="16"/>
      <c r="N6" s="54"/>
      <c r="O6" s="6"/>
      <c r="P6" s="16"/>
      <c r="Q6" s="54"/>
      <c r="R6" s="6"/>
      <c r="S6" s="16"/>
      <c r="T6" s="47"/>
      <c r="U6" s="6"/>
      <c r="V6" s="16"/>
      <c r="W6" s="47"/>
      <c r="X6" s="49"/>
    </row>
    <row r="7" spans="1:24" s="8" customFormat="1" ht="14.45" x14ac:dyDescent="0.3">
      <c r="A7" s="36">
        <v>104</v>
      </c>
      <c r="B7" s="4" t="s">
        <v>73</v>
      </c>
      <c r="C7" s="102" t="s">
        <v>74</v>
      </c>
      <c r="D7" s="98">
        <v>240</v>
      </c>
      <c r="E7" s="56" t="s">
        <v>88</v>
      </c>
      <c r="F7" s="6">
        <v>1</v>
      </c>
      <c r="G7" s="7">
        <v>1</v>
      </c>
      <c r="H7" s="7">
        <v>2</v>
      </c>
      <c r="I7" s="7">
        <v>2</v>
      </c>
      <c r="J7" s="86">
        <v>2</v>
      </c>
      <c r="K7" s="7">
        <v>2</v>
      </c>
      <c r="L7" s="6"/>
      <c r="M7" s="16" t="s">
        <v>19</v>
      </c>
      <c r="N7" s="54"/>
      <c r="O7" s="6"/>
      <c r="P7" s="16" t="s">
        <v>19</v>
      </c>
      <c r="Q7" s="54"/>
      <c r="R7" s="6"/>
      <c r="S7" s="16" t="s">
        <v>19</v>
      </c>
      <c r="T7" s="47"/>
      <c r="U7" s="6"/>
      <c r="V7" s="16" t="s">
        <v>19</v>
      </c>
      <c r="W7" s="47"/>
      <c r="X7" s="49" t="s">
        <v>66</v>
      </c>
    </row>
    <row r="8" spans="1:24" s="8" customFormat="1" ht="14.45" x14ac:dyDescent="0.3">
      <c r="A8" s="36">
        <v>106</v>
      </c>
      <c r="B8" s="4" t="s">
        <v>73</v>
      </c>
      <c r="C8" s="5" t="s">
        <v>76</v>
      </c>
      <c r="D8" s="98">
        <v>155</v>
      </c>
      <c r="E8" s="53" t="s">
        <v>96</v>
      </c>
      <c r="F8" s="6"/>
      <c r="G8" s="7"/>
      <c r="H8" s="7"/>
      <c r="I8" s="7"/>
      <c r="J8" s="86"/>
      <c r="K8" s="7"/>
      <c r="L8" s="6"/>
      <c r="M8" s="16"/>
      <c r="N8" s="54"/>
      <c r="O8" s="6"/>
      <c r="P8" s="16"/>
      <c r="Q8" s="54"/>
      <c r="R8" s="6"/>
      <c r="S8" s="16"/>
      <c r="T8" s="47"/>
      <c r="U8" s="6"/>
      <c r="V8" s="16"/>
      <c r="W8" s="47"/>
      <c r="X8" s="49"/>
    </row>
    <row r="9" spans="1:24" s="8" customFormat="1" ht="14.45" x14ac:dyDescent="0.3">
      <c r="A9" s="36">
        <v>107</v>
      </c>
      <c r="B9" s="4" t="s">
        <v>73</v>
      </c>
      <c r="C9" s="5" t="s">
        <v>74</v>
      </c>
      <c r="D9" s="3">
        <v>215</v>
      </c>
      <c r="E9" s="53" t="s">
        <v>96</v>
      </c>
      <c r="F9" s="6"/>
      <c r="G9" s="7"/>
      <c r="H9" s="7"/>
      <c r="I9" s="7"/>
      <c r="J9" s="86"/>
      <c r="K9" s="7"/>
      <c r="L9" s="6"/>
      <c r="M9" s="16"/>
      <c r="N9" s="54"/>
      <c r="O9" s="6"/>
      <c r="P9" s="16"/>
      <c r="Q9" s="54"/>
      <c r="R9" s="6"/>
      <c r="S9" s="16"/>
      <c r="T9" s="47"/>
      <c r="U9" s="6"/>
      <c r="V9" s="16"/>
      <c r="W9" s="47"/>
      <c r="X9" s="49"/>
    </row>
    <row r="10" spans="1:24" s="8" customFormat="1" ht="43.15" x14ac:dyDescent="0.3">
      <c r="A10" s="36">
        <v>108</v>
      </c>
      <c r="B10" s="4" t="s">
        <v>73</v>
      </c>
      <c r="C10" s="5" t="s">
        <v>75</v>
      </c>
      <c r="D10" s="3">
        <v>175</v>
      </c>
      <c r="E10" s="56" t="s">
        <v>86</v>
      </c>
      <c r="F10" s="6">
        <v>1</v>
      </c>
      <c r="G10" s="7">
        <v>1</v>
      </c>
      <c r="H10" s="7">
        <v>2</v>
      </c>
      <c r="I10" s="7">
        <v>2</v>
      </c>
      <c r="J10" s="86">
        <v>3</v>
      </c>
      <c r="K10" s="7">
        <v>2</v>
      </c>
      <c r="L10" s="6"/>
      <c r="M10" s="16" t="s">
        <v>19</v>
      </c>
      <c r="N10" s="54"/>
      <c r="O10" s="6"/>
      <c r="P10" s="16" t="s">
        <v>19</v>
      </c>
      <c r="Q10" s="54"/>
      <c r="R10" s="6"/>
      <c r="S10" s="16" t="s">
        <v>19</v>
      </c>
      <c r="T10" s="47"/>
      <c r="U10" s="6"/>
      <c r="V10" s="16" t="s">
        <v>19</v>
      </c>
      <c r="W10" s="47" t="s">
        <v>40</v>
      </c>
      <c r="X10" s="49" t="s">
        <v>41</v>
      </c>
    </row>
    <row r="11" spans="1:24" s="8" customFormat="1" ht="14.45" x14ac:dyDescent="0.3">
      <c r="A11" s="36">
        <v>109</v>
      </c>
      <c r="B11" s="4" t="s">
        <v>77</v>
      </c>
      <c r="C11" s="5" t="s">
        <v>76</v>
      </c>
      <c r="D11" s="3">
        <v>220</v>
      </c>
      <c r="E11" s="56" t="s">
        <v>86</v>
      </c>
      <c r="F11" s="57" t="s">
        <v>8</v>
      </c>
      <c r="G11" s="80" t="s">
        <v>8</v>
      </c>
      <c r="H11" s="80" t="s">
        <v>8</v>
      </c>
      <c r="I11" s="80" t="s">
        <v>8</v>
      </c>
      <c r="J11" s="85" t="s">
        <v>8</v>
      </c>
      <c r="K11" s="80" t="s">
        <v>8</v>
      </c>
      <c r="L11" s="6"/>
      <c r="M11" s="16"/>
      <c r="N11" s="54"/>
      <c r="O11" s="6"/>
      <c r="P11" s="16"/>
      <c r="Q11" s="54"/>
      <c r="R11" s="6"/>
      <c r="S11" s="16"/>
      <c r="T11" s="47"/>
      <c r="U11" s="6"/>
      <c r="V11" s="16"/>
      <c r="W11" s="47"/>
      <c r="X11" s="49"/>
    </row>
    <row r="12" spans="1:24" s="8" customFormat="1" ht="14.45" x14ac:dyDescent="0.3">
      <c r="A12" s="36">
        <v>111</v>
      </c>
      <c r="B12" s="4" t="s">
        <v>73</v>
      </c>
      <c r="C12" s="5" t="s">
        <v>78</v>
      </c>
      <c r="D12" s="3">
        <v>210</v>
      </c>
      <c r="E12" s="53" t="s">
        <v>96</v>
      </c>
      <c r="F12" s="6"/>
      <c r="G12" s="7"/>
      <c r="H12" s="7"/>
      <c r="I12" s="7"/>
      <c r="J12" s="86"/>
      <c r="K12" s="7"/>
      <c r="L12" s="6"/>
      <c r="M12" s="16"/>
      <c r="N12" s="54"/>
      <c r="O12" s="6"/>
      <c r="P12" s="16"/>
      <c r="Q12" s="54"/>
      <c r="R12" s="6"/>
      <c r="S12" s="16"/>
      <c r="T12" s="47"/>
      <c r="U12" s="6"/>
      <c r="V12" s="16"/>
      <c r="W12" s="47"/>
      <c r="X12" s="49"/>
    </row>
    <row r="13" spans="1:24" s="8" customFormat="1" ht="14.45" x14ac:dyDescent="0.3">
      <c r="A13" s="36">
        <v>112</v>
      </c>
      <c r="B13" s="4" t="s">
        <v>73</v>
      </c>
      <c r="C13" s="5" t="s">
        <v>79</v>
      </c>
      <c r="D13" s="3">
        <v>175</v>
      </c>
      <c r="E13" s="56" t="s">
        <v>88</v>
      </c>
      <c r="F13" s="57" t="s">
        <v>8</v>
      </c>
      <c r="G13" s="80" t="s">
        <v>8</v>
      </c>
      <c r="H13" s="80" t="s">
        <v>8</v>
      </c>
      <c r="I13" s="80" t="s">
        <v>8</v>
      </c>
      <c r="J13" s="85" t="s">
        <v>8</v>
      </c>
      <c r="K13" s="80" t="s">
        <v>8</v>
      </c>
      <c r="L13" s="6"/>
      <c r="M13" s="16"/>
      <c r="N13" s="54"/>
      <c r="O13" s="6"/>
      <c r="P13" s="16"/>
      <c r="Q13" s="54"/>
      <c r="R13" s="6"/>
      <c r="S13" s="16"/>
      <c r="T13" s="47"/>
      <c r="U13" s="6"/>
      <c r="V13" s="16"/>
      <c r="W13" s="47"/>
      <c r="X13" s="49"/>
    </row>
    <row r="14" spans="1:24" s="8" customFormat="1" ht="28.9" x14ac:dyDescent="0.3">
      <c r="A14" s="36">
        <v>113</v>
      </c>
      <c r="B14" s="4" t="s">
        <v>73</v>
      </c>
      <c r="C14" s="5" t="s">
        <v>80</v>
      </c>
      <c r="D14" s="98">
        <v>185</v>
      </c>
      <c r="E14" s="56" t="s">
        <v>88</v>
      </c>
      <c r="F14" s="6">
        <v>1</v>
      </c>
      <c r="G14" s="7">
        <v>1</v>
      </c>
      <c r="H14" s="7">
        <v>3</v>
      </c>
      <c r="I14" s="7">
        <v>3</v>
      </c>
      <c r="J14" s="86">
        <v>1</v>
      </c>
      <c r="K14" s="7">
        <v>4</v>
      </c>
      <c r="L14" s="6" t="s">
        <v>19</v>
      </c>
      <c r="M14" s="16"/>
      <c r="N14" s="54" t="s">
        <v>56</v>
      </c>
      <c r="O14" s="6"/>
      <c r="P14" s="16" t="s">
        <v>19</v>
      </c>
      <c r="Q14" s="54"/>
      <c r="R14" s="6"/>
      <c r="S14" s="16" t="s">
        <v>19</v>
      </c>
      <c r="T14" s="47"/>
      <c r="U14" s="6"/>
      <c r="V14" s="16" t="s">
        <v>19</v>
      </c>
      <c r="W14" s="47" t="s">
        <v>57</v>
      </c>
      <c r="X14" s="49"/>
    </row>
    <row r="15" spans="1:24" s="8" customFormat="1" ht="14.45" x14ac:dyDescent="0.3">
      <c r="A15" s="36">
        <v>114</v>
      </c>
      <c r="B15" s="4" t="s">
        <v>73</v>
      </c>
      <c r="C15" s="5" t="s">
        <v>81</v>
      </c>
      <c r="D15" s="3">
        <v>180</v>
      </c>
      <c r="E15" s="53" t="s">
        <v>96</v>
      </c>
      <c r="F15" s="6"/>
      <c r="G15" s="7"/>
      <c r="H15" s="7"/>
      <c r="I15" s="7"/>
      <c r="J15" s="86"/>
      <c r="K15" s="7"/>
      <c r="L15" s="6"/>
      <c r="M15" s="16"/>
      <c r="N15" s="54"/>
      <c r="O15" s="6"/>
      <c r="P15" s="16"/>
      <c r="Q15" s="54"/>
      <c r="R15" s="6"/>
      <c r="S15" s="16"/>
      <c r="T15" s="47"/>
      <c r="U15" s="6"/>
      <c r="V15" s="16"/>
      <c r="W15" s="47"/>
      <c r="X15" s="49"/>
    </row>
    <row r="16" spans="1:24" s="8" customFormat="1" ht="14.45" x14ac:dyDescent="0.3">
      <c r="A16" s="36">
        <v>115</v>
      </c>
      <c r="B16" s="4" t="s">
        <v>73</v>
      </c>
      <c r="C16" s="5" t="s">
        <v>75</v>
      </c>
      <c r="D16" s="3">
        <v>205</v>
      </c>
      <c r="E16" s="56" t="s">
        <v>86</v>
      </c>
      <c r="F16" s="57" t="s">
        <v>8</v>
      </c>
      <c r="G16" s="80" t="s">
        <v>8</v>
      </c>
      <c r="H16" s="80" t="s">
        <v>8</v>
      </c>
      <c r="I16" s="80" t="s">
        <v>8</v>
      </c>
      <c r="J16" s="85" t="s">
        <v>8</v>
      </c>
      <c r="K16" s="80" t="s">
        <v>8</v>
      </c>
      <c r="L16" s="6"/>
      <c r="M16" s="16"/>
      <c r="N16" s="54"/>
      <c r="O16" s="6"/>
      <c r="P16" s="16"/>
      <c r="Q16" s="54"/>
      <c r="R16" s="6"/>
      <c r="S16" s="16"/>
      <c r="T16" s="47"/>
      <c r="U16" s="6"/>
      <c r="V16" s="16"/>
      <c r="W16" s="47"/>
      <c r="X16" s="49"/>
    </row>
    <row r="17" spans="1:24" s="8" customFormat="1" ht="14.45" x14ac:dyDescent="0.3">
      <c r="A17" s="36">
        <v>116</v>
      </c>
      <c r="B17" s="4" t="s">
        <v>73</v>
      </c>
      <c r="C17" s="5" t="s">
        <v>82</v>
      </c>
      <c r="D17" s="3">
        <v>200</v>
      </c>
      <c r="E17" s="53" t="s">
        <v>96</v>
      </c>
      <c r="F17" s="6"/>
      <c r="G17" s="7"/>
      <c r="H17" s="7"/>
      <c r="I17" s="7"/>
      <c r="J17" s="86"/>
      <c r="K17" s="7"/>
      <c r="L17" s="6"/>
      <c r="M17" s="16"/>
      <c r="N17" s="54"/>
      <c r="O17" s="6"/>
      <c r="P17" s="16"/>
      <c r="Q17" s="54"/>
      <c r="R17" s="6"/>
      <c r="S17" s="16"/>
      <c r="T17" s="47"/>
      <c r="U17" s="6"/>
      <c r="V17" s="16"/>
      <c r="W17" s="47"/>
      <c r="X17" s="49"/>
    </row>
    <row r="18" spans="1:24" s="8" customFormat="1" ht="14.45" x14ac:dyDescent="0.3">
      <c r="A18" s="36">
        <v>117</v>
      </c>
      <c r="B18" s="4" t="s">
        <v>73</v>
      </c>
      <c r="C18" s="5" t="s">
        <v>83</v>
      </c>
      <c r="D18" s="3">
        <v>275</v>
      </c>
      <c r="E18" s="53" t="s">
        <v>96</v>
      </c>
      <c r="F18" s="6"/>
      <c r="G18" s="7"/>
      <c r="H18" s="7"/>
      <c r="I18" s="7"/>
      <c r="J18" s="86"/>
      <c r="K18" s="7"/>
      <c r="L18" s="6"/>
      <c r="M18" s="16"/>
      <c r="N18" s="54"/>
      <c r="O18" s="6"/>
      <c r="P18" s="16"/>
      <c r="Q18" s="54"/>
      <c r="R18" s="6"/>
      <c r="S18" s="16"/>
      <c r="T18" s="47"/>
      <c r="U18" s="6"/>
      <c r="V18" s="16"/>
      <c r="W18" s="47"/>
      <c r="X18" s="49"/>
    </row>
    <row r="19" spans="1:24" s="8" customFormat="1" ht="14.45" x14ac:dyDescent="0.3">
      <c r="A19" s="36">
        <v>118</v>
      </c>
      <c r="B19" s="4" t="s">
        <v>73</v>
      </c>
      <c r="C19" s="5" t="s">
        <v>79</v>
      </c>
      <c r="D19" s="3">
        <v>190</v>
      </c>
      <c r="E19" s="53" t="s">
        <v>96</v>
      </c>
      <c r="F19" s="6"/>
      <c r="G19" s="7"/>
      <c r="H19" s="7"/>
      <c r="I19" s="7"/>
      <c r="J19" s="86"/>
      <c r="K19" s="7"/>
      <c r="L19" s="6"/>
      <c r="M19" s="16"/>
      <c r="N19" s="54"/>
      <c r="O19" s="6"/>
      <c r="P19" s="16"/>
      <c r="Q19" s="54"/>
      <c r="R19" s="6"/>
      <c r="S19" s="16"/>
      <c r="T19" s="47"/>
      <c r="U19" s="6"/>
      <c r="V19" s="16"/>
      <c r="W19" s="47"/>
      <c r="X19" s="49"/>
    </row>
    <row r="20" spans="1:24" s="8" customFormat="1" ht="14.45" x14ac:dyDescent="0.3">
      <c r="A20" s="36">
        <v>119</v>
      </c>
      <c r="B20" s="4" t="s">
        <v>73</v>
      </c>
      <c r="C20" s="5" t="s">
        <v>81</v>
      </c>
      <c r="D20" s="3">
        <v>165</v>
      </c>
      <c r="E20" s="56" t="s">
        <v>86</v>
      </c>
      <c r="F20" s="57" t="s">
        <v>8</v>
      </c>
      <c r="G20" s="80" t="s">
        <v>8</v>
      </c>
      <c r="H20" s="80" t="s">
        <v>8</v>
      </c>
      <c r="I20" s="80" t="s">
        <v>8</v>
      </c>
      <c r="J20" s="85" t="s">
        <v>8</v>
      </c>
      <c r="K20" s="80" t="s">
        <v>8</v>
      </c>
      <c r="L20" s="6"/>
      <c r="M20" s="16"/>
      <c r="N20" s="54"/>
      <c r="O20" s="6"/>
      <c r="P20" s="16"/>
      <c r="Q20" s="54"/>
      <c r="R20" s="6"/>
      <c r="S20" s="16"/>
      <c r="T20" s="47"/>
      <c r="U20" s="6"/>
      <c r="V20" s="16"/>
      <c r="W20" s="47"/>
      <c r="X20" s="49"/>
    </row>
    <row r="21" spans="1:24" s="8" customFormat="1" ht="14.45" x14ac:dyDescent="0.3">
      <c r="A21" s="36">
        <v>120</v>
      </c>
      <c r="B21" s="4" t="s">
        <v>73</v>
      </c>
      <c r="C21" s="5" t="s">
        <v>84</v>
      </c>
      <c r="D21" s="98">
        <v>195</v>
      </c>
      <c r="E21" s="53" t="s">
        <v>96</v>
      </c>
      <c r="F21" s="6"/>
      <c r="G21" s="7"/>
      <c r="H21" s="7"/>
      <c r="I21" s="7"/>
      <c r="J21" s="86"/>
      <c r="K21" s="7"/>
      <c r="L21" s="6"/>
      <c r="M21" s="16"/>
      <c r="N21" s="54"/>
      <c r="O21" s="6"/>
      <c r="P21" s="16"/>
      <c r="Q21" s="54"/>
      <c r="R21" s="6"/>
      <c r="S21" s="16"/>
      <c r="T21" s="47"/>
      <c r="U21" s="6"/>
      <c r="V21" s="16"/>
      <c r="W21" s="47"/>
      <c r="X21" s="49"/>
    </row>
    <row r="22" spans="1:24" s="8" customFormat="1" ht="14.45" x14ac:dyDescent="0.3">
      <c r="A22" s="36">
        <v>121</v>
      </c>
      <c r="B22" s="4" t="s">
        <v>73</v>
      </c>
      <c r="C22" s="5" t="s">
        <v>80</v>
      </c>
      <c r="D22" s="3">
        <v>173</v>
      </c>
      <c r="E22" s="53" t="s">
        <v>96</v>
      </c>
      <c r="F22" s="6"/>
      <c r="G22" s="7"/>
      <c r="H22" s="7"/>
      <c r="I22" s="7"/>
      <c r="J22" s="86"/>
      <c r="K22" s="7"/>
      <c r="L22" s="6"/>
      <c r="M22" s="16"/>
      <c r="N22" s="54"/>
      <c r="O22" s="6"/>
      <c r="P22" s="16"/>
      <c r="Q22" s="54"/>
      <c r="R22" s="6"/>
      <c r="S22" s="16"/>
      <c r="T22" s="47"/>
      <c r="U22" s="6"/>
      <c r="V22" s="16"/>
      <c r="W22" s="47"/>
      <c r="X22" s="49"/>
    </row>
    <row r="23" spans="1:24" s="8" customFormat="1" ht="14.45" x14ac:dyDescent="0.3">
      <c r="A23" s="36">
        <v>122</v>
      </c>
      <c r="B23" s="4" t="s">
        <v>73</v>
      </c>
      <c r="C23" s="5" t="s">
        <v>81</v>
      </c>
      <c r="D23" s="3">
        <v>160</v>
      </c>
      <c r="E23" s="56" t="s">
        <v>88</v>
      </c>
      <c r="F23" s="57" t="s">
        <v>8</v>
      </c>
      <c r="G23" s="80" t="s">
        <v>8</v>
      </c>
      <c r="H23" s="80" t="s">
        <v>8</v>
      </c>
      <c r="I23" s="80" t="s">
        <v>8</v>
      </c>
      <c r="J23" s="85" t="s">
        <v>8</v>
      </c>
      <c r="K23" s="80" t="s">
        <v>8</v>
      </c>
      <c r="L23" s="6"/>
      <c r="M23" s="16"/>
      <c r="N23" s="54"/>
      <c r="O23" s="6"/>
      <c r="P23" s="16"/>
      <c r="Q23" s="54"/>
      <c r="R23" s="6"/>
      <c r="S23" s="16"/>
      <c r="T23" s="47"/>
      <c r="U23" s="6"/>
      <c r="V23" s="16"/>
      <c r="W23" s="47"/>
      <c r="X23" s="49"/>
    </row>
    <row r="24" spans="1:24" s="8" customFormat="1" ht="14.45" x14ac:dyDescent="0.3">
      <c r="A24" s="36">
        <v>123</v>
      </c>
      <c r="B24" s="4" t="s">
        <v>73</v>
      </c>
      <c r="C24" s="5" t="s">
        <v>78</v>
      </c>
      <c r="D24" s="3">
        <v>216</v>
      </c>
      <c r="E24" s="56" t="s">
        <v>88</v>
      </c>
      <c r="F24" s="6">
        <v>5</v>
      </c>
      <c r="G24" s="7">
        <v>4</v>
      </c>
      <c r="H24" s="7">
        <v>4</v>
      </c>
      <c r="I24" s="7">
        <v>4</v>
      </c>
      <c r="J24" s="97">
        <v>4</v>
      </c>
      <c r="K24" s="7">
        <v>4</v>
      </c>
      <c r="L24" s="6"/>
      <c r="M24" s="16" t="s">
        <v>19</v>
      </c>
      <c r="N24" s="54"/>
      <c r="O24" s="6"/>
      <c r="P24" s="16" t="s">
        <v>19</v>
      </c>
      <c r="Q24" s="54"/>
      <c r="R24" s="6"/>
      <c r="S24" s="16" t="s">
        <v>19</v>
      </c>
      <c r="T24" s="47"/>
      <c r="U24" s="6" t="s">
        <v>19</v>
      </c>
      <c r="V24" s="16"/>
      <c r="W24" s="47"/>
      <c r="X24" s="49"/>
    </row>
    <row r="25" spans="1:24" s="8" customFormat="1" ht="28.9" x14ac:dyDescent="0.3">
      <c r="A25" s="36">
        <v>124</v>
      </c>
      <c r="B25" s="4" t="s">
        <v>73</v>
      </c>
      <c r="C25" s="5" t="s">
        <v>79</v>
      </c>
      <c r="D25" s="98">
        <v>210</v>
      </c>
      <c r="E25" s="56" t="s">
        <v>86</v>
      </c>
      <c r="F25" s="57" t="s">
        <v>8</v>
      </c>
      <c r="G25" s="80" t="s">
        <v>8</v>
      </c>
      <c r="H25" s="80" t="s">
        <v>8</v>
      </c>
      <c r="I25" s="80" t="s">
        <v>8</v>
      </c>
      <c r="J25" s="85" t="s">
        <v>8</v>
      </c>
      <c r="K25" s="80" t="s">
        <v>8</v>
      </c>
      <c r="L25" s="6"/>
      <c r="M25" s="16"/>
      <c r="N25" s="54"/>
      <c r="O25" s="6"/>
      <c r="P25" s="16"/>
      <c r="Q25" s="54"/>
      <c r="R25" s="6"/>
      <c r="S25" s="16"/>
      <c r="T25" s="47"/>
      <c r="U25" s="6"/>
      <c r="V25" s="16"/>
      <c r="W25" s="47"/>
      <c r="X25" s="47" t="s">
        <v>53</v>
      </c>
    </row>
    <row r="26" spans="1:24" s="8" customFormat="1" ht="14.45" x14ac:dyDescent="0.3">
      <c r="A26" s="36">
        <v>125</v>
      </c>
      <c r="B26" s="4" t="s">
        <v>73</v>
      </c>
      <c r="C26" s="5" t="s">
        <v>84</v>
      </c>
      <c r="D26" s="98">
        <v>195</v>
      </c>
      <c r="E26" s="56" t="s">
        <v>88</v>
      </c>
      <c r="F26" s="57" t="s">
        <v>8</v>
      </c>
      <c r="G26" s="80" t="s">
        <v>8</v>
      </c>
      <c r="H26" s="80" t="s">
        <v>8</v>
      </c>
      <c r="I26" s="80" t="s">
        <v>8</v>
      </c>
      <c r="J26" s="85" t="s">
        <v>8</v>
      </c>
      <c r="K26" s="80" t="s">
        <v>8</v>
      </c>
      <c r="L26" s="6"/>
      <c r="M26" s="16"/>
      <c r="N26" s="54"/>
      <c r="O26" s="6"/>
      <c r="P26" s="16"/>
      <c r="Q26" s="54"/>
      <c r="R26" s="6"/>
      <c r="S26" s="16"/>
      <c r="T26" s="47"/>
      <c r="U26" s="6"/>
      <c r="V26" s="16"/>
      <c r="W26" s="47"/>
      <c r="X26" s="49"/>
    </row>
    <row r="27" spans="1:24" s="8" customFormat="1" ht="43.9" thickBot="1" x14ac:dyDescent="0.35">
      <c r="A27" s="36">
        <v>126</v>
      </c>
      <c r="B27" s="28" t="s">
        <v>73</v>
      </c>
      <c r="C27" s="29" t="s">
        <v>85</v>
      </c>
      <c r="D27" s="27">
        <v>240</v>
      </c>
      <c r="E27" s="56" t="s">
        <v>88</v>
      </c>
      <c r="F27" s="30">
        <v>3</v>
      </c>
      <c r="G27" s="32">
        <v>3</v>
      </c>
      <c r="H27" s="32">
        <v>3</v>
      </c>
      <c r="I27" s="32">
        <v>3</v>
      </c>
      <c r="J27" s="87">
        <v>3</v>
      </c>
      <c r="K27" s="32">
        <v>3</v>
      </c>
      <c r="L27" s="30" t="s">
        <v>19</v>
      </c>
      <c r="M27" s="31"/>
      <c r="N27" s="55" t="s">
        <v>71</v>
      </c>
      <c r="O27" s="30"/>
      <c r="P27" s="31" t="s">
        <v>19</v>
      </c>
      <c r="Q27" s="55"/>
      <c r="R27" s="30"/>
      <c r="S27" s="31" t="s">
        <v>19</v>
      </c>
      <c r="T27" s="48"/>
      <c r="U27" s="30"/>
      <c r="V27" s="31" t="s">
        <v>19</v>
      </c>
      <c r="W27" s="48"/>
      <c r="X27" s="48" t="s">
        <v>72</v>
      </c>
    </row>
    <row r="28" spans="1:24" ht="14.45" x14ac:dyDescent="0.3">
      <c r="A28" s="21" t="s">
        <v>13</v>
      </c>
      <c r="B28" s="22"/>
      <c r="C28" s="22"/>
      <c r="D28" s="22"/>
      <c r="E28" s="42"/>
      <c r="F28" s="9">
        <f t="shared" ref="F28:K28" si="0">SUM(F4:F27)</f>
        <v>12</v>
      </c>
      <c r="G28" s="10">
        <f t="shared" si="0"/>
        <v>11</v>
      </c>
      <c r="H28" s="10">
        <f t="shared" si="0"/>
        <v>17</v>
      </c>
      <c r="I28" s="10">
        <f t="shared" si="0"/>
        <v>17</v>
      </c>
      <c r="J28" s="88">
        <f t="shared" si="0"/>
        <v>16</v>
      </c>
      <c r="K28" s="10">
        <f t="shared" si="0"/>
        <v>18</v>
      </c>
      <c r="L28" s="9">
        <f>COUNTIFS(L4:L27,"X")</f>
        <v>3</v>
      </c>
      <c r="M28" s="15">
        <f>COUNTIFS(M4:M27,"X")</f>
        <v>3</v>
      </c>
      <c r="N28" s="73"/>
      <c r="O28" s="9">
        <f>COUNTIFS(O4:O27,"X")</f>
        <v>0</v>
      </c>
      <c r="P28" s="15">
        <f>COUNTIFS(P4:P27,"X")</f>
        <v>6</v>
      </c>
      <c r="Q28" s="73"/>
      <c r="R28" s="9">
        <f>COUNTIFS(R4:R27,"X")</f>
        <v>0</v>
      </c>
      <c r="S28" s="15">
        <f>COUNTIFS(S4:S27,"X")</f>
        <v>6</v>
      </c>
      <c r="T28" s="73"/>
      <c r="U28" s="9">
        <f>COUNTIFS(U4:U27,"X")</f>
        <v>1</v>
      </c>
      <c r="V28" s="15">
        <f>COUNTIFS(V4:V27,"X")</f>
        <v>5</v>
      </c>
      <c r="W28" s="46"/>
      <c r="X28" s="70"/>
    </row>
    <row r="29" spans="1:24" ht="14.45" x14ac:dyDescent="0.3">
      <c r="A29" s="23" t="s">
        <v>14</v>
      </c>
      <c r="B29" s="24"/>
      <c r="C29" s="24"/>
      <c r="D29" s="24"/>
      <c r="E29" s="43"/>
      <c r="F29" s="11">
        <f t="shared" ref="F29:K29" si="1">AVERAGE(F4:F27)</f>
        <v>2</v>
      </c>
      <c r="G29" s="81">
        <f t="shared" si="1"/>
        <v>1.8333333333333333</v>
      </c>
      <c r="H29" s="12">
        <f t="shared" si="1"/>
        <v>2.8333333333333335</v>
      </c>
      <c r="I29" s="12">
        <f t="shared" si="1"/>
        <v>2.8333333333333335</v>
      </c>
      <c r="J29" s="89">
        <f t="shared" si="1"/>
        <v>2.6666666666666665</v>
      </c>
      <c r="K29" s="12">
        <f t="shared" si="1"/>
        <v>3</v>
      </c>
      <c r="L29" s="11"/>
      <c r="M29" s="17"/>
      <c r="N29" s="68"/>
      <c r="O29" s="11"/>
      <c r="P29" s="17"/>
      <c r="Q29" s="68"/>
      <c r="R29" s="11"/>
      <c r="S29" s="17"/>
      <c r="T29" s="68"/>
      <c r="U29" s="11"/>
      <c r="V29" s="17"/>
      <c r="W29" s="68"/>
      <c r="X29" s="71"/>
    </row>
    <row r="30" spans="1:24" thickBot="1" x14ac:dyDescent="0.35">
      <c r="A30" s="25" t="s">
        <v>15</v>
      </c>
      <c r="B30" s="26"/>
      <c r="C30" s="26"/>
      <c r="D30" s="26"/>
      <c r="E30" s="44"/>
      <c r="F30" s="13">
        <f t="shared" ref="F30:K30" si="2">MEDIAN(F4:F27)</f>
        <v>1</v>
      </c>
      <c r="G30" s="14">
        <f t="shared" si="2"/>
        <v>1</v>
      </c>
      <c r="H30" s="14">
        <f t="shared" si="2"/>
        <v>3</v>
      </c>
      <c r="I30" s="14">
        <f t="shared" si="2"/>
        <v>3</v>
      </c>
      <c r="J30" s="90">
        <f t="shared" si="2"/>
        <v>3</v>
      </c>
      <c r="K30" s="14">
        <f t="shared" si="2"/>
        <v>3</v>
      </c>
      <c r="L30" s="13"/>
      <c r="M30" s="18"/>
      <c r="N30" s="69"/>
      <c r="O30" s="13"/>
      <c r="P30" s="18"/>
      <c r="Q30" s="69"/>
      <c r="R30" s="13"/>
      <c r="S30" s="18"/>
      <c r="T30" s="69"/>
      <c r="U30" s="13"/>
      <c r="V30" s="18"/>
      <c r="W30" s="69"/>
      <c r="X30" s="72"/>
    </row>
  </sheetData>
  <mergeCells count="4">
    <mergeCell ref="L2:M2"/>
    <mergeCell ref="O2:P2"/>
    <mergeCell ref="R2:S2"/>
    <mergeCell ref="U2:V2"/>
  </mergeCells>
  <pageMargins left="0.5" right="0.5" top="1" bottom="1" header="0.3" footer="0.3"/>
  <pageSetup scale="92"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4</vt:i4>
      </vt:variant>
      <vt:variant>
        <vt:lpstr>Charts</vt:lpstr>
      </vt:variant>
      <vt:variant>
        <vt:i4>1</vt:i4>
      </vt:variant>
      <vt:variant>
        <vt:lpstr>Named Ranges</vt:lpstr>
      </vt:variant>
      <vt:variant>
        <vt:i4>4</vt:i4>
      </vt:variant>
    </vt:vector>
  </HeadingPairs>
  <TitlesOfParts>
    <vt:vector size="9" baseType="lpstr">
      <vt:lpstr>Office Chairs</vt:lpstr>
      <vt:lpstr>Vehicle Seats</vt:lpstr>
      <vt:lpstr>Seatbelt Ext - RIGID</vt:lpstr>
      <vt:lpstr>Seatbelt Ext - SOFT</vt:lpstr>
      <vt:lpstr>Office Chair Chart</vt:lpstr>
      <vt:lpstr>'Office Chairs'!Print_Titles</vt:lpstr>
      <vt:lpstr>'Seatbelt Ext - RIGID'!Print_Titles</vt:lpstr>
      <vt:lpstr>'Seatbelt Ext - SOFT'!Print_Titles</vt:lpstr>
      <vt:lpstr>'Vehicle Seats'!Print_Titles</vt:lpstr>
    </vt:vector>
  </TitlesOfParts>
  <Company>City of Pullman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espencer</dc:creator>
  <cp:lastModifiedBy>hala235</cp:lastModifiedBy>
  <cp:lastPrinted>2013-11-04T16:08:46Z</cp:lastPrinted>
  <dcterms:created xsi:type="dcterms:W3CDTF">2012-10-01T16:04:15Z</dcterms:created>
  <dcterms:modified xsi:type="dcterms:W3CDTF">2013-11-04T16:09:10Z</dcterms:modified>
</cp:coreProperties>
</file>